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23"/>
  <c r="F41"/>
  <c r="F22"/>
  <c r="F12"/>
  <c r="F14"/>
  <c r="F42"/>
  <c r="F17"/>
  <c r="F15"/>
  <c r="F8"/>
  <c r="F18" l="1"/>
  <c r="F34" l="1"/>
</calcChain>
</file>

<file path=xl/sharedStrings.xml><?xml version="1.0" encoding="utf-8"?>
<sst xmlns="http://schemas.openxmlformats.org/spreadsheetml/2006/main" count="143" uniqueCount="118">
  <si>
    <t xml:space="preserve">1.      CENTRAL CONTROL EQUIPMENT </t>
  </si>
  <si>
    <t>Item</t>
  </si>
  <si>
    <t>Part Number</t>
  </si>
  <si>
    <t>Description</t>
  </si>
  <si>
    <t>Qty</t>
  </si>
  <si>
    <t>Price Each (AU)</t>
  </si>
  <si>
    <t>Price Total (AU)</t>
  </si>
  <si>
    <t xml:space="preserve">CAT REF No </t>
  </si>
  <si>
    <t>COMMENTS</t>
  </si>
  <si>
    <t>N/A</t>
  </si>
  <si>
    <t>N-MONITOR-17</t>
  </si>
  <si>
    <t>N-SMARTCOM-ACC-01</t>
  </si>
  <si>
    <t>N-BLUERAD-WIC-01</t>
  </si>
  <si>
    <t xml:space="preserve">Headend Wireless input Controller </t>
  </si>
  <si>
    <t>N-TX-4W-UHF-SAL</t>
  </si>
  <si>
    <t xml:space="preserve">4-Watt UHF Paging transmiter with encoder. </t>
  </si>
  <si>
    <t>New Salcom 4W UHF transmitter with inbuilt POCSAG encoder</t>
  </si>
  <si>
    <t xml:space="preserve">Selected best range antenna </t>
  </si>
  <si>
    <t>A-PAGER 7950-UHF</t>
  </si>
  <si>
    <t xml:space="preserve">4 Line Alphnumeric UHF Pager </t>
  </si>
  <si>
    <t>N-WAC- 07</t>
  </si>
  <si>
    <t xml:space="preserve">Add a starswitch if cabling to go in different directions - cheaper than runing a loop-through single cable run. Not otherwise allowed to  branch or star cable without Starswitch unit  </t>
  </si>
  <si>
    <t>INSTALL</t>
  </si>
  <si>
    <t>To assemble and test Head End equipment as a Plug-and-Play facility within a 9RU Cabinet with lockable glass front door</t>
  </si>
  <si>
    <t>TOTAL FOR CENTRAL CONTROL EQUIPMENT</t>
  </si>
  <si>
    <t xml:space="preserve">Wireless call-point with Call, Cancel, Assist and 6.3mm Pendant socket </t>
  </si>
  <si>
    <t>Includes up to 7 additional and identifiable slave inputs from Ensuite and/or bedside accessories. Can include wireless trigger module if externally powered (but not battery powered)</t>
  </si>
  <si>
    <t>A-BARREL-GRIP-3M</t>
  </si>
  <si>
    <t>BESTLITE-16-DS</t>
  </si>
  <si>
    <t xml:space="preserve">Double Sided 50mm character 16 segment Annunciator Display </t>
  </si>
  <si>
    <t>8-Segment versions also available</t>
  </si>
  <si>
    <t>N-BESTLITE-PP-3.5A</t>
  </si>
  <si>
    <t xml:space="preserve">Special Filtered Plug-pack power supplies for above Displays </t>
  </si>
  <si>
    <t xml:space="preserve">Ok to use these special plug-packs if paging and/or DECT phones are also included in system as one provides a back-up for the others </t>
  </si>
  <si>
    <t>TOTAL ROOM &amp; COMMUNAL CALL POINTS &amp; ACCESSORIES</t>
  </si>
  <si>
    <t>NOTE: SELECTION OF OPTIONAL ITEMS MAY INCUR ADDITIONAL INSTALLATION COSTS</t>
  </si>
  <si>
    <t>Price Each</t>
  </si>
  <si>
    <t>Price Total</t>
  </si>
  <si>
    <t>TOTAL COST FOR NORMAL OVERDOOR LED FUNCTIONS</t>
  </si>
  <si>
    <t>Ea</t>
  </si>
  <si>
    <t>A-BP-PET-900-01</t>
  </si>
  <si>
    <t xml:space="preserve">As above but using 900Mhz for communication direct to Nodes </t>
  </si>
  <si>
    <t>A-BP-PET-900-02</t>
  </si>
  <si>
    <t>As above but with magnet trigger of Cancel and Assist (Future release)</t>
  </si>
  <si>
    <t>Available mid 2017</t>
  </si>
  <si>
    <t xml:space="preserve">Conditions of Sale </t>
  </si>
  <si>
    <t>Currency</t>
  </si>
  <si>
    <t xml:space="preserve">Prices are in Dollars (Aust) FOB Melbourne packed for road freight (Sea freight packing at extra cost)    </t>
  </si>
  <si>
    <t>Delivery</t>
  </si>
  <si>
    <t>Deposit</t>
  </si>
  <si>
    <t>Warranty</t>
  </si>
  <si>
    <t>Manufacturer's standard 12 month warranty applies except where otherwise advised</t>
  </si>
  <si>
    <t>Extended Warranty</t>
  </si>
  <si>
    <t xml:space="preserve">At Smart-Caller's descretion Manufacturer's warranty may be extended to 2 years subject to payment of annual $550 remote access fee. Access mandatory for any warranty </t>
  </si>
  <si>
    <t>Payment</t>
  </si>
  <si>
    <t>Payment terms - 30 days from the end of the month of date of invoice  - or - Payment for off shore (overseas) supply will be due prior to shipment</t>
  </si>
  <si>
    <t>Quantities</t>
  </si>
  <si>
    <t>Quantities are based on Specification and answers to specification as shown in BOM</t>
  </si>
  <si>
    <t xml:space="preserve">Extent of Offer </t>
  </si>
  <si>
    <t>This offer is limited to items as specifically appearing within this BOM - or as specifically agreed or varied within the answers to specifications</t>
  </si>
  <si>
    <t>Union Site Costs</t>
  </si>
  <si>
    <t>No amount has been included for any Union site obligations</t>
  </si>
  <si>
    <t xml:space="preserve">Working Hours </t>
  </si>
  <si>
    <t xml:space="preserve">All installation and commissioning work is based on normal working hours with unrestricted  </t>
  </si>
  <si>
    <t>Make Good'</t>
  </si>
  <si>
    <t xml:space="preserve">All general building 'Make-Good' requirements shall be carried out by and at the responsibility of the builder </t>
  </si>
  <si>
    <t>240V GPO Requirements</t>
  </si>
  <si>
    <t>240v outlets or other 240v requirements shall be the responsability of the electrical contractor.</t>
  </si>
  <si>
    <t>Contractor Conditions</t>
  </si>
  <si>
    <t xml:space="preserve">This offer is based on the sub contractor provisions applicable under Standard AS4300/3 </t>
  </si>
  <si>
    <t>Validity</t>
  </si>
  <si>
    <t>This offer is valid for a period of 90 days hereof and is thereafter subject to adjustment</t>
  </si>
  <si>
    <t xml:space="preserve">4.     DISPLAY FACILITES </t>
  </si>
  <si>
    <t>N-SMARTCOM-M2M</t>
  </si>
  <si>
    <t>SmartCom-5 mini Computer including embedded Windows 7 Prof &amp; Winwatch Nurse Call Program</t>
  </si>
  <si>
    <t>N-NPS1-3A</t>
  </si>
  <si>
    <t>N-BAT-03</t>
  </si>
  <si>
    <t>Sealed 7AH battery</t>
  </si>
  <si>
    <t>N-EQUIP-CAB-01</t>
  </si>
  <si>
    <t>For Headend  Equipment - Wall mountable equipment cabinet with lock  H440mm x W310mm x D110mm</t>
  </si>
  <si>
    <t>Annunciator System Controller - Required if annunciators are being used</t>
  </si>
  <si>
    <t>BESTLITE-16-SS</t>
  </si>
  <si>
    <t>Single sided 50mm character 16 segment Annunciator Display</t>
  </si>
  <si>
    <t xml:space="preserve">12V 3.5A Regulated Pwr supply </t>
  </si>
  <si>
    <t>N-CPRISM-H3-PC-04</t>
  </si>
  <si>
    <t>Typically 3 weeks Ex works from date of acceptance of order</t>
  </si>
  <si>
    <t>5.  PORTABLE PENDANT DEVICES - SOON TO BE AVAILABLE</t>
  </si>
  <si>
    <t xml:space="preserve">Standard over bed Cord Pendant  </t>
  </si>
  <si>
    <t>Install, commission program and test all of the above items in work shop  - ex works</t>
  </si>
  <si>
    <t>N-CPRISM-H3-XX-04</t>
  </si>
  <si>
    <t>Wireless call-point with Call, Cancel, Assist - No Pendant socket for ensuite beside toilet.</t>
  </si>
  <si>
    <t>3.     INSTALLATION</t>
  </si>
  <si>
    <t xml:space="preserve">GRAND VILLA MENTONE AGED CARE </t>
  </si>
  <si>
    <t xml:space="preserve">Keyboard &amp; mouse </t>
  </si>
  <si>
    <t xml:space="preserve">2.    CALL POINTS &amp; LOCAL NODE TRANSCEIVERS </t>
  </si>
  <si>
    <t>Availlable EARLY 2017</t>
  </si>
  <si>
    <t>A 35% Deposit will be required with purchase order - or by negotiation</t>
  </si>
  <si>
    <t xml:space="preserve">INSTALL B Y A&amp;P Communications </t>
  </si>
  <si>
    <t xml:space="preserve">TOTAL COST  FOR NURSE CALL SYSTEM (EXCLUDING GST) </t>
  </si>
  <si>
    <t>N-BLUERAD-NODE-AC</t>
  </si>
  <si>
    <t>Area Node to receive and re-transmit RF signals - ONLY IF REQUIRED</t>
  </si>
  <si>
    <t>Can probably reuse existing pagers and delete this item</t>
  </si>
  <si>
    <t>N-ANT-UHF-FLEXI</t>
  </si>
  <si>
    <t xml:space="preserve">UHF Rubber Ducky  Paging Antenna </t>
  </si>
  <si>
    <t>This item is included as a contingency in case there is a wireless coverage problem</t>
  </si>
  <si>
    <t>Can delete but recommended as it will act as a back-up to paging system</t>
  </si>
  <si>
    <t>As above</t>
  </si>
  <si>
    <t xml:space="preserve">17" Flat screen monitor with integral speakers </t>
  </si>
  <si>
    <t>Portable floor sensor mat - Hard wired - Connects to bediside call point</t>
  </si>
  <si>
    <t xml:space="preserve">Extended Warranty </t>
  </si>
  <si>
    <t>Adds another 2 years to Manufacturers 12 month warranty period.  Labour fees not included.</t>
  </si>
  <si>
    <t>Not  availlable until EARLY 2017</t>
  </si>
  <si>
    <t>A-FLOORMAT-01</t>
  </si>
  <si>
    <t>A-ADAP-02</t>
  </si>
  <si>
    <t>Double adaptor allows pendant cord and floor mat to both connect to bedside call point</t>
  </si>
  <si>
    <t>N-MON-BRACKET</t>
  </si>
  <si>
    <t>Bracket to attach monitor to the wall</t>
  </si>
  <si>
    <t xml:space="preserve">BLUELINE-ISM WIRELESS NURSE CALL SYSTEM - REV 3  26/10/16 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</si>
</sst>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u/>
      <sz val="10"/>
      <name val="Arial"/>
      <family val="2"/>
    </font>
    <font>
      <sz val="8"/>
      <name val="Times New Roman"/>
      <family val="1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44" fontId="2" fillId="0" borderId="0" xfId="2" applyFont="1"/>
    <xf numFmtId="0" fontId="0" fillId="0" borderId="0" xfId="0" applyAlignment="1">
      <alignment horizontal="left"/>
    </xf>
    <xf numFmtId="44" fontId="4" fillId="0" borderId="0" xfId="0" applyNumberFormat="1" applyFont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5" fillId="0" borderId="1" xfId="0" applyFont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44" fontId="6" fillId="0" borderId="1" xfId="0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3" xfId="0" applyFont="1" applyFill="1" applyBorder="1"/>
    <xf numFmtId="0" fontId="6" fillId="0" borderId="4" xfId="0" applyFont="1" applyFill="1" applyBorder="1"/>
    <xf numFmtId="44" fontId="6" fillId="0" borderId="1" xfId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4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9" fontId="6" fillId="0" borderId="1" xfId="0" applyNumberFormat="1" applyFont="1" applyFill="1" applyBorder="1" applyAlignment="1">
      <alignment horizontal="left"/>
    </xf>
    <xf numFmtId="44" fontId="6" fillId="0" borderId="2" xfId="0" applyNumberFormat="1" applyFont="1" applyFill="1" applyBorder="1" applyAlignment="1">
      <alignment horizontal="center"/>
    </xf>
    <xf numFmtId="44" fontId="6" fillId="0" borderId="2" xfId="2" applyFont="1" applyFill="1" applyBorder="1" applyAlignment="1">
      <alignment horizontal="left"/>
    </xf>
    <xf numFmtId="44" fontId="6" fillId="0" borderId="3" xfId="2" applyFont="1" applyFill="1" applyBorder="1" applyAlignment="1">
      <alignment horizontal="left"/>
    </xf>
    <xf numFmtId="44" fontId="6" fillId="0" borderId="4" xfId="2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6" fillId="0" borderId="1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9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4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9" fontId="8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applyFont="1" applyAlignment="1"/>
    <xf numFmtId="0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6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/>
    </xf>
    <xf numFmtId="44" fontId="6" fillId="0" borderId="2" xfId="2" applyFont="1" applyBorder="1" applyAlignment="1">
      <alignment horizontal="left"/>
    </xf>
    <xf numFmtId="44" fontId="6" fillId="0" borderId="3" xfId="2" applyFont="1" applyBorder="1" applyAlignment="1">
      <alignment horizontal="left"/>
    </xf>
    <xf numFmtId="44" fontId="6" fillId="0" borderId="1" xfId="2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44" fontId="6" fillId="0" borderId="4" xfId="2" applyFont="1" applyBorder="1" applyAlignment="1">
      <alignment horizontal="left"/>
    </xf>
    <xf numFmtId="0" fontId="6" fillId="0" borderId="5" xfId="0" applyFont="1" applyBorder="1"/>
    <xf numFmtId="0" fontId="6" fillId="0" borderId="5" xfId="0" quotePrefix="1" applyFont="1" applyBorder="1" applyAlignment="1">
      <alignment horizontal="left"/>
    </xf>
    <xf numFmtId="0" fontId="6" fillId="0" borderId="1" xfId="0" applyFont="1" applyBorder="1" applyAlignment="1">
      <alignment wrapText="1"/>
    </xf>
    <xf numFmtId="44" fontId="6" fillId="0" borderId="5" xfId="2" quotePrefix="1" applyFont="1" applyBorder="1" applyAlignment="1">
      <alignment horizontal="right"/>
    </xf>
    <xf numFmtId="44" fontId="6" fillId="0" borderId="5" xfId="2" applyFont="1" applyBorder="1" applyAlignment="1">
      <alignment horizontal="right"/>
    </xf>
    <xf numFmtId="0" fontId="6" fillId="0" borderId="1" xfId="0" quotePrefix="1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44" fontId="6" fillId="0" borderId="1" xfId="2" quotePrefix="1" applyFont="1" applyBorder="1" applyAlignment="1">
      <alignment horizontal="right"/>
    </xf>
    <xf numFmtId="44" fontId="6" fillId="0" borderId="1" xfId="2" applyFont="1" applyBorder="1" applyAlignment="1">
      <alignment horizontal="right"/>
    </xf>
    <xf numFmtId="44" fontId="6" fillId="0" borderId="2" xfId="2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4" fontId="2" fillId="0" borderId="1" xfId="2" applyFont="1" applyBorder="1"/>
    <xf numFmtId="0" fontId="7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4" fontId="2" fillId="0" borderId="0" xfId="2" applyFont="1" applyBorder="1"/>
    <xf numFmtId="0" fontId="9" fillId="0" borderId="0" xfId="0" applyFont="1" applyAlignment="1"/>
    <xf numFmtId="0" fontId="2" fillId="0" borderId="0" xfId="0" applyFont="1" applyAlignment="1">
      <alignment horizontal="center"/>
    </xf>
    <xf numFmtId="44" fontId="9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0" xfId="2" applyNumberFormat="1" applyFont="1" applyAlignment="1">
      <alignment horizontal="left"/>
    </xf>
    <xf numFmtId="44" fontId="2" fillId="0" borderId="0" xfId="2" applyFont="1" applyAlignment="1">
      <alignment horizontal="left"/>
    </xf>
    <xf numFmtId="0" fontId="7" fillId="0" borderId="0" xfId="0" applyFont="1"/>
    <xf numFmtId="0" fontId="9" fillId="3" borderId="7" xfId="0" applyFont="1" applyFill="1" applyBorder="1" applyAlignment="1"/>
    <xf numFmtId="0" fontId="2" fillId="3" borderId="7" xfId="0" applyFont="1" applyFill="1" applyBorder="1" applyAlignment="1">
      <alignment horizontal="center"/>
    </xf>
    <xf numFmtId="44" fontId="2" fillId="3" borderId="7" xfId="0" applyNumberFormat="1" applyFont="1" applyFill="1" applyBorder="1" applyAlignment="1">
      <alignment horizontal="center"/>
    </xf>
    <xf numFmtId="44" fontId="9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9" fontId="2" fillId="3" borderId="7" xfId="2" applyNumberFormat="1" applyFont="1" applyFill="1" applyBorder="1" applyAlignment="1">
      <alignment horizontal="left"/>
    </xf>
    <xf numFmtId="44" fontId="2" fillId="3" borderId="7" xfId="2" applyFont="1" applyFill="1" applyBorder="1" applyAlignment="1">
      <alignment horizontal="left"/>
    </xf>
    <xf numFmtId="0" fontId="7" fillId="3" borderId="7" xfId="0" applyFont="1" applyFill="1" applyBorder="1"/>
    <xf numFmtId="0" fontId="9" fillId="3" borderId="0" xfId="0" applyFont="1" applyFill="1" applyAlignment="1">
      <alignment horizontal="centerContinuous"/>
    </xf>
    <xf numFmtId="164" fontId="2" fillId="3" borderId="0" xfId="0" applyNumberFormat="1" applyFont="1" applyFill="1" applyAlignment="1">
      <alignment horizontal="center"/>
    </xf>
    <xf numFmtId="9" fontId="2" fillId="3" borderId="0" xfId="2" applyNumberFormat="1" applyFont="1" applyFill="1" applyAlignment="1">
      <alignment horizontal="left"/>
    </xf>
    <xf numFmtId="44" fontId="2" fillId="3" borderId="0" xfId="2" applyFont="1" applyFill="1" applyAlignment="1">
      <alignment horizontal="left"/>
    </xf>
    <xf numFmtId="0" fontId="7" fillId="3" borderId="0" xfId="0" applyFont="1" applyFill="1"/>
    <xf numFmtId="0" fontId="9" fillId="3" borderId="8" xfId="0" applyFont="1" applyFill="1" applyBorder="1" applyAlignment="1"/>
    <xf numFmtId="0" fontId="2" fillId="3" borderId="8" xfId="0" applyFont="1" applyFill="1" applyBorder="1" applyAlignment="1">
      <alignment horizontal="center"/>
    </xf>
    <xf numFmtId="44" fontId="2" fillId="3" borderId="8" xfId="0" applyNumberFormat="1" applyFont="1" applyFill="1" applyBorder="1" applyAlignment="1">
      <alignment horizontal="center"/>
    </xf>
    <xf numFmtId="44" fontId="9" fillId="3" borderId="8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9" fontId="2" fillId="3" borderId="8" xfId="2" applyNumberFormat="1" applyFont="1" applyFill="1" applyBorder="1" applyAlignment="1">
      <alignment horizontal="left"/>
    </xf>
    <xf numFmtId="44" fontId="2" fillId="3" borderId="8" xfId="2" applyFont="1" applyFill="1" applyBorder="1" applyAlignment="1">
      <alignment horizontal="left"/>
    </xf>
    <xf numFmtId="0" fontId="7" fillId="3" borderId="8" xfId="0" applyFont="1" applyFill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5" fillId="0" borderId="1" xfId="2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4" fontId="3" fillId="0" borderId="0" xfId="2" applyFont="1" applyBorder="1"/>
    <xf numFmtId="0" fontId="2" fillId="0" borderId="0" xfId="0" applyFont="1" applyBorder="1"/>
    <xf numFmtId="0" fontId="10" fillId="2" borderId="1" xfId="0" applyFont="1" applyFill="1" applyBorder="1"/>
    <xf numFmtId="44" fontId="6" fillId="0" borderId="1" xfId="0" applyNumberFormat="1" applyFont="1" applyBorder="1"/>
    <xf numFmtId="0" fontId="6" fillId="0" borderId="0" xfId="0" applyFont="1" applyBorder="1" applyAlignment="1">
      <alignment vertical="top" wrapText="1"/>
    </xf>
    <xf numFmtId="44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44" fontId="6" fillId="0" borderId="0" xfId="2" applyFont="1" applyBorder="1" applyAlignment="1">
      <alignment horizontal="left"/>
    </xf>
    <xf numFmtId="44" fontId="6" fillId="0" borderId="0" xfId="2" applyFont="1" applyBorder="1" applyAlignment="1"/>
    <xf numFmtId="0" fontId="5" fillId="0" borderId="0" xfId="0" applyNumberFormat="1" applyFont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44" fontId="6" fillId="2" borderId="1" xfId="2" applyFont="1" applyFill="1" applyBorder="1"/>
    <xf numFmtId="44" fontId="6" fillId="2" borderId="1" xfId="2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6" fillId="0" borderId="1" xfId="0" quotePrefix="1" applyFont="1" applyBorder="1"/>
    <xf numFmtId="0" fontId="9" fillId="4" borderId="8" xfId="0" applyFont="1" applyFill="1" applyBorder="1" applyAlignment="1"/>
    <xf numFmtId="0" fontId="2" fillId="4" borderId="8" xfId="0" applyFont="1" applyFill="1" applyBorder="1" applyAlignment="1">
      <alignment horizontal="center"/>
    </xf>
    <xf numFmtId="44" fontId="2" fillId="4" borderId="8" xfId="0" applyNumberFormat="1" applyFont="1" applyFill="1" applyBorder="1" applyAlignment="1">
      <alignment horizontal="center"/>
    </xf>
    <xf numFmtId="44" fontId="9" fillId="4" borderId="8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9" fontId="2" fillId="4" borderId="8" xfId="2" applyNumberFormat="1" applyFont="1" applyFill="1" applyBorder="1" applyAlignment="1">
      <alignment horizontal="left"/>
    </xf>
    <xf numFmtId="44" fontId="2" fillId="4" borderId="8" xfId="2" applyFont="1" applyFill="1" applyBorder="1" applyAlignment="1">
      <alignment horizontal="left"/>
    </xf>
    <xf numFmtId="0" fontId="7" fillId="4" borderId="8" xfId="0" applyFont="1" applyFill="1" applyBorder="1"/>
    <xf numFmtId="0" fontId="3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4" fontId="2" fillId="0" borderId="8" xfId="0" applyNumberFormat="1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44" fontId="2" fillId="0" borderId="8" xfId="2" applyFont="1" applyBorder="1"/>
    <xf numFmtId="0" fontId="7" fillId="0" borderId="8" xfId="0" applyFont="1" applyBorder="1" applyAlignment="1">
      <alignment horizontal="left"/>
    </xf>
    <xf numFmtId="0" fontId="7" fillId="0" borderId="8" xfId="0" applyFont="1" applyBorder="1"/>
    <xf numFmtId="44" fontId="6" fillId="0" borderId="6" xfId="2" applyFont="1" applyBorder="1" applyAlignment="1">
      <alignment horizontal="right"/>
    </xf>
    <xf numFmtId="44" fontId="6" fillId="0" borderId="8" xfId="2" applyFont="1" applyBorder="1" applyAlignment="1">
      <alignment horizontal="right"/>
    </xf>
    <xf numFmtId="44" fontId="6" fillId="0" borderId="9" xfId="2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/>
    <xf numFmtId="0" fontId="6" fillId="0" borderId="9" xfId="0" applyFont="1" applyBorder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44" fontId="3" fillId="0" borderId="1" xfId="2" applyNumberFormat="1" applyFont="1" applyBorder="1"/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3" xfId="0" applyFont="1" applyFill="1" applyBorder="1" applyAlignment="1">
      <alignment horizontal="left"/>
    </xf>
    <xf numFmtId="44" fontId="6" fillId="0" borderId="2" xfId="2" applyFont="1" applyFill="1" applyBorder="1" applyAlignment="1">
      <alignment horizontal="left"/>
    </xf>
    <xf numFmtId="44" fontId="6" fillId="0" borderId="3" xfId="2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44" fontId="6" fillId="0" borderId="2" xfId="2" applyFont="1" applyFill="1" applyBorder="1" applyAlignment="1">
      <alignment horizontal="left"/>
    </xf>
    <xf numFmtId="44" fontId="6" fillId="0" borderId="3" xfId="2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</cellXfs>
  <cellStyles count="4">
    <cellStyle name="Currency" xfId="1" builtinId="4"/>
    <cellStyle name="Currency 2" xfId="2"/>
    <cellStyle name="Currency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8"/>
  <sheetViews>
    <sheetView tabSelected="1" workbookViewId="0">
      <selection activeCell="G23" sqref="G23"/>
    </sheetView>
  </sheetViews>
  <sheetFormatPr defaultRowHeight="15"/>
  <cols>
    <col min="1" max="1" width="4.5703125" style="1" customWidth="1"/>
    <col min="2" max="2" width="18.7109375" customWidth="1"/>
    <col min="3" max="3" width="71.7109375" style="12" customWidth="1"/>
    <col min="4" max="4" width="5.42578125" style="101" customWidth="1"/>
    <col min="5" max="6" width="13.7109375" style="4" customWidth="1"/>
    <col min="7" max="7" width="12.85546875" style="5" customWidth="1"/>
    <col min="8" max="8" width="12.85546875" style="6" customWidth="1"/>
    <col min="9" max="10" width="13" style="6" customWidth="1"/>
    <col min="11" max="11" width="7.85546875" style="7" customWidth="1"/>
    <col min="256" max="256" width="4.5703125" customWidth="1"/>
    <col min="257" max="257" width="18.7109375" customWidth="1"/>
    <col min="258" max="258" width="71.7109375" customWidth="1"/>
    <col min="259" max="259" width="5.42578125" customWidth="1"/>
    <col min="260" max="262" width="13.7109375" customWidth="1"/>
    <col min="263" max="264" width="12.85546875" customWidth="1"/>
    <col min="265" max="266" width="13" customWidth="1"/>
    <col min="267" max="267" width="7.85546875" customWidth="1"/>
    <col min="512" max="512" width="4.5703125" customWidth="1"/>
    <col min="513" max="513" width="18.7109375" customWidth="1"/>
    <col min="514" max="514" width="71.7109375" customWidth="1"/>
    <col min="515" max="515" width="5.42578125" customWidth="1"/>
    <col min="516" max="518" width="13.7109375" customWidth="1"/>
    <col min="519" max="520" width="12.85546875" customWidth="1"/>
    <col min="521" max="522" width="13" customWidth="1"/>
    <col min="523" max="523" width="7.85546875" customWidth="1"/>
    <col min="768" max="768" width="4.5703125" customWidth="1"/>
    <col min="769" max="769" width="18.7109375" customWidth="1"/>
    <col min="770" max="770" width="71.7109375" customWidth="1"/>
    <col min="771" max="771" width="5.42578125" customWidth="1"/>
    <col min="772" max="774" width="13.7109375" customWidth="1"/>
    <col min="775" max="776" width="12.85546875" customWidth="1"/>
    <col min="777" max="778" width="13" customWidth="1"/>
    <col min="779" max="779" width="7.85546875" customWidth="1"/>
    <col min="1024" max="1024" width="4.5703125" customWidth="1"/>
    <col min="1025" max="1025" width="18.7109375" customWidth="1"/>
    <col min="1026" max="1026" width="71.7109375" customWidth="1"/>
    <col min="1027" max="1027" width="5.42578125" customWidth="1"/>
    <col min="1028" max="1030" width="13.7109375" customWidth="1"/>
    <col min="1031" max="1032" width="12.85546875" customWidth="1"/>
    <col min="1033" max="1034" width="13" customWidth="1"/>
    <col min="1035" max="1035" width="7.85546875" customWidth="1"/>
    <col min="1280" max="1280" width="4.5703125" customWidth="1"/>
    <col min="1281" max="1281" width="18.7109375" customWidth="1"/>
    <col min="1282" max="1282" width="71.7109375" customWidth="1"/>
    <col min="1283" max="1283" width="5.42578125" customWidth="1"/>
    <col min="1284" max="1286" width="13.7109375" customWidth="1"/>
    <col min="1287" max="1288" width="12.85546875" customWidth="1"/>
    <col min="1289" max="1290" width="13" customWidth="1"/>
    <col min="1291" max="1291" width="7.85546875" customWidth="1"/>
    <col min="1536" max="1536" width="4.5703125" customWidth="1"/>
    <col min="1537" max="1537" width="18.7109375" customWidth="1"/>
    <col min="1538" max="1538" width="71.7109375" customWidth="1"/>
    <col min="1539" max="1539" width="5.42578125" customWidth="1"/>
    <col min="1540" max="1542" width="13.7109375" customWidth="1"/>
    <col min="1543" max="1544" width="12.85546875" customWidth="1"/>
    <col min="1545" max="1546" width="13" customWidth="1"/>
    <col min="1547" max="1547" width="7.85546875" customWidth="1"/>
    <col min="1792" max="1792" width="4.5703125" customWidth="1"/>
    <col min="1793" max="1793" width="18.7109375" customWidth="1"/>
    <col min="1794" max="1794" width="71.7109375" customWidth="1"/>
    <col min="1795" max="1795" width="5.42578125" customWidth="1"/>
    <col min="1796" max="1798" width="13.7109375" customWidth="1"/>
    <col min="1799" max="1800" width="12.85546875" customWidth="1"/>
    <col min="1801" max="1802" width="13" customWidth="1"/>
    <col min="1803" max="1803" width="7.85546875" customWidth="1"/>
    <col min="2048" max="2048" width="4.5703125" customWidth="1"/>
    <col min="2049" max="2049" width="18.7109375" customWidth="1"/>
    <col min="2050" max="2050" width="71.7109375" customWidth="1"/>
    <col min="2051" max="2051" width="5.42578125" customWidth="1"/>
    <col min="2052" max="2054" width="13.7109375" customWidth="1"/>
    <col min="2055" max="2056" width="12.85546875" customWidth="1"/>
    <col min="2057" max="2058" width="13" customWidth="1"/>
    <col min="2059" max="2059" width="7.85546875" customWidth="1"/>
    <col min="2304" max="2304" width="4.5703125" customWidth="1"/>
    <col min="2305" max="2305" width="18.7109375" customWidth="1"/>
    <col min="2306" max="2306" width="71.7109375" customWidth="1"/>
    <col min="2307" max="2307" width="5.42578125" customWidth="1"/>
    <col min="2308" max="2310" width="13.7109375" customWidth="1"/>
    <col min="2311" max="2312" width="12.85546875" customWidth="1"/>
    <col min="2313" max="2314" width="13" customWidth="1"/>
    <col min="2315" max="2315" width="7.85546875" customWidth="1"/>
    <col min="2560" max="2560" width="4.5703125" customWidth="1"/>
    <col min="2561" max="2561" width="18.7109375" customWidth="1"/>
    <col min="2562" max="2562" width="71.7109375" customWidth="1"/>
    <col min="2563" max="2563" width="5.42578125" customWidth="1"/>
    <col min="2564" max="2566" width="13.7109375" customWidth="1"/>
    <col min="2567" max="2568" width="12.85546875" customWidth="1"/>
    <col min="2569" max="2570" width="13" customWidth="1"/>
    <col min="2571" max="2571" width="7.85546875" customWidth="1"/>
    <col min="2816" max="2816" width="4.5703125" customWidth="1"/>
    <col min="2817" max="2817" width="18.7109375" customWidth="1"/>
    <col min="2818" max="2818" width="71.7109375" customWidth="1"/>
    <col min="2819" max="2819" width="5.42578125" customWidth="1"/>
    <col min="2820" max="2822" width="13.7109375" customWidth="1"/>
    <col min="2823" max="2824" width="12.85546875" customWidth="1"/>
    <col min="2825" max="2826" width="13" customWidth="1"/>
    <col min="2827" max="2827" width="7.85546875" customWidth="1"/>
    <col min="3072" max="3072" width="4.5703125" customWidth="1"/>
    <col min="3073" max="3073" width="18.7109375" customWidth="1"/>
    <col min="3074" max="3074" width="71.7109375" customWidth="1"/>
    <col min="3075" max="3075" width="5.42578125" customWidth="1"/>
    <col min="3076" max="3078" width="13.7109375" customWidth="1"/>
    <col min="3079" max="3080" width="12.85546875" customWidth="1"/>
    <col min="3081" max="3082" width="13" customWidth="1"/>
    <col min="3083" max="3083" width="7.85546875" customWidth="1"/>
    <col min="3328" max="3328" width="4.5703125" customWidth="1"/>
    <col min="3329" max="3329" width="18.7109375" customWidth="1"/>
    <col min="3330" max="3330" width="71.7109375" customWidth="1"/>
    <col min="3331" max="3331" width="5.42578125" customWidth="1"/>
    <col min="3332" max="3334" width="13.7109375" customWidth="1"/>
    <col min="3335" max="3336" width="12.85546875" customWidth="1"/>
    <col min="3337" max="3338" width="13" customWidth="1"/>
    <col min="3339" max="3339" width="7.85546875" customWidth="1"/>
    <col min="3584" max="3584" width="4.5703125" customWidth="1"/>
    <col min="3585" max="3585" width="18.7109375" customWidth="1"/>
    <col min="3586" max="3586" width="71.7109375" customWidth="1"/>
    <col min="3587" max="3587" width="5.42578125" customWidth="1"/>
    <col min="3588" max="3590" width="13.7109375" customWidth="1"/>
    <col min="3591" max="3592" width="12.85546875" customWidth="1"/>
    <col min="3593" max="3594" width="13" customWidth="1"/>
    <col min="3595" max="3595" width="7.85546875" customWidth="1"/>
    <col min="3840" max="3840" width="4.5703125" customWidth="1"/>
    <col min="3841" max="3841" width="18.7109375" customWidth="1"/>
    <col min="3842" max="3842" width="71.7109375" customWidth="1"/>
    <col min="3843" max="3843" width="5.42578125" customWidth="1"/>
    <col min="3844" max="3846" width="13.7109375" customWidth="1"/>
    <col min="3847" max="3848" width="12.85546875" customWidth="1"/>
    <col min="3849" max="3850" width="13" customWidth="1"/>
    <col min="3851" max="3851" width="7.85546875" customWidth="1"/>
    <col min="4096" max="4096" width="4.5703125" customWidth="1"/>
    <col min="4097" max="4097" width="18.7109375" customWidth="1"/>
    <col min="4098" max="4098" width="71.7109375" customWidth="1"/>
    <col min="4099" max="4099" width="5.42578125" customWidth="1"/>
    <col min="4100" max="4102" width="13.7109375" customWidth="1"/>
    <col min="4103" max="4104" width="12.85546875" customWidth="1"/>
    <col min="4105" max="4106" width="13" customWidth="1"/>
    <col min="4107" max="4107" width="7.85546875" customWidth="1"/>
    <col min="4352" max="4352" width="4.5703125" customWidth="1"/>
    <col min="4353" max="4353" width="18.7109375" customWidth="1"/>
    <col min="4354" max="4354" width="71.7109375" customWidth="1"/>
    <col min="4355" max="4355" width="5.42578125" customWidth="1"/>
    <col min="4356" max="4358" width="13.7109375" customWidth="1"/>
    <col min="4359" max="4360" width="12.85546875" customWidth="1"/>
    <col min="4361" max="4362" width="13" customWidth="1"/>
    <col min="4363" max="4363" width="7.85546875" customWidth="1"/>
    <col min="4608" max="4608" width="4.5703125" customWidth="1"/>
    <col min="4609" max="4609" width="18.7109375" customWidth="1"/>
    <col min="4610" max="4610" width="71.7109375" customWidth="1"/>
    <col min="4611" max="4611" width="5.42578125" customWidth="1"/>
    <col min="4612" max="4614" width="13.7109375" customWidth="1"/>
    <col min="4615" max="4616" width="12.85546875" customWidth="1"/>
    <col min="4617" max="4618" width="13" customWidth="1"/>
    <col min="4619" max="4619" width="7.85546875" customWidth="1"/>
    <col min="4864" max="4864" width="4.5703125" customWidth="1"/>
    <col min="4865" max="4865" width="18.7109375" customWidth="1"/>
    <col min="4866" max="4866" width="71.7109375" customWidth="1"/>
    <col min="4867" max="4867" width="5.42578125" customWidth="1"/>
    <col min="4868" max="4870" width="13.7109375" customWidth="1"/>
    <col min="4871" max="4872" width="12.85546875" customWidth="1"/>
    <col min="4873" max="4874" width="13" customWidth="1"/>
    <col min="4875" max="4875" width="7.85546875" customWidth="1"/>
    <col min="5120" max="5120" width="4.5703125" customWidth="1"/>
    <col min="5121" max="5121" width="18.7109375" customWidth="1"/>
    <col min="5122" max="5122" width="71.7109375" customWidth="1"/>
    <col min="5123" max="5123" width="5.42578125" customWidth="1"/>
    <col min="5124" max="5126" width="13.7109375" customWidth="1"/>
    <col min="5127" max="5128" width="12.85546875" customWidth="1"/>
    <col min="5129" max="5130" width="13" customWidth="1"/>
    <col min="5131" max="5131" width="7.85546875" customWidth="1"/>
    <col min="5376" max="5376" width="4.5703125" customWidth="1"/>
    <col min="5377" max="5377" width="18.7109375" customWidth="1"/>
    <col min="5378" max="5378" width="71.7109375" customWidth="1"/>
    <col min="5379" max="5379" width="5.42578125" customWidth="1"/>
    <col min="5380" max="5382" width="13.7109375" customWidth="1"/>
    <col min="5383" max="5384" width="12.85546875" customWidth="1"/>
    <col min="5385" max="5386" width="13" customWidth="1"/>
    <col min="5387" max="5387" width="7.85546875" customWidth="1"/>
    <col min="5632" max="5632" width="4.5703125" customWidth="1"/>
    <col min="5633" max="5633" width="18.7109375" customWidth="1"/>
    <col min="5634" max="5634" width="71.7109375" customWidth="1"/>
    <col min="5635" max="5635" width="5.42578125" customWidth="1"/>
    <col min="5636" max="5638" width="13.7109375" customWidth="1"/>
    <col min="5639" max="5640" width="12.85546875" customWidth="1"/>
    <col min="5641" max="5642" width="13" customWidth="1"/>
    <col min="5643" max="5643" width="7.85546875" customWidth="1"/>
    <col min="5888" max="5888" width="4.5703125" customWidth="1"/>
    <col min="5889" max="5889" width="18.7109375" customWidth="1"/>
    <col min="5890" max="5890" width="71.7109375" customWidth="1"/>
    <col min="5891" max="5891" width="5.42578125" customWidth="1"/>
    <col min="5892" max="5894" width="13.7109375" customWidth="1"/>
    <col min="5895" max="5896" width="12.85546875" customWidth="1"/>
    <col min="5897" max="5898" width="13" customWidth="1"/>
    <col min="5899" max="5899" width="7.85546875" customWidth="1"/>
    <col min="6144" max="6144" width="4.5703125" customWidth="1"/>
    <col min="6145" max="6145" width="18.7109375" customWidth="1"/>
    <col min="6146" max="6146" width="71.7109375" customWidth="1"/>
    <col min="6147" max="6147" width="5.42578125" customWidth="1"/>
    <col min="6148" max="6150" width="13.7109375" customWidth="1"/>
    <col min="6151" max="6152" width="12.85546875" customWidth="1"/>
    <col min="6153" max="6154" width="13" customWidth="1"/>
    <col min="6155" max="6155" width="7.85546875" customWidth="1"/>
    <col min="6400" max="6400" width="4.5703125" customWidth="1"/>
    <col min="6401" max="6401" width="18.7109375" customWidth="1"/>
    <col min="6402" max="6402" width="71.7109375" customWidth="1"/>
    <col min="6403" max="6403" width="5.42578125" customWidth="1"/>
    <col min="6404" max="6406" width="13.7109375" customWidth="1"/>
    <col min="6407" max="6408" width="12.85546875" customWidth="1"/>
    <col min="6409" max="6410" width="13" customWidth="1"/>
    <col min="6411" max="6411" width="7.85546875" customWidth="1"/>
    <col min="6656" max="6656" width="4.5703125" customWidth="1"/>
    <col min="6657" max="6657" width="18.7109375" customWidth="1"/>
    <col min="6658" max="6658" width="71.7109375" customWidth="1"/>
    <col min="6659" max="6659" width="5.42578125" customWidth="1"/>
    <col min="6660" max="6662" width="13.7109375" customWidth="1"/>
    <col min="6663" max="6664" width="12.85546875" customWidth="1"/>
    <col min="6665" max="6666" width="13" customWidth="1"/>
    <col min="6667" max="6667" width="7.85546875" customWidth="1"/>
    <col min="6912" max="6912" width="4.5703125" customWidth="1"/>
    <col min="6913" max="6913" width="18.7109375" customWidth="1"/>
    <col min="6914" max="6914" width="71.7109375" customWidth="1"/>
    <col min="6915" max="6915" width="5.42578125" customWidth="1"/>
    <col min="6916" max="6918" width="13.7109375" customWidth="1"/>
    <col min="6919" max="6920" width="12.85546875" customWidth="1"/>
    <col min="6921" max="6922" width="13" customWidth="1"/>
    <col min="6923" max="6923" width="7.85546875" customWidth="1"/>
    <col min="7168" max="7168" width="4.5703125" customWidth="1"/>
    <col min="7169" max="7169" width="18.7109375" customWidth="1"/>
    <col min="7170" max="7170" width="71.7109375" customWidth="1"/>
    <col min="7171" max="7171" width="5.42578125" customWidth="1"/>
    <col min="7172" max="7174" width="13.7109375" customWidth="1"/>
    <col min="7175" max="7176" width="12.85546875" customWidth="1"/>
    <col min="7177" max="7178" width="13" customWidth="1"/>
    <col min="7179" max="7179" width="7.85546875" customWidth="1"/>
    <col min="7424" max="7424" width="4.5703125" customWidth="1"/>
    <col min="7425" max="7425" width="18.7109375" customWidth="1"/>
    <col min="7426" max="7426" width="71.7109375" customWidth="1"/>
    <col min="7427" max="7427" width="5.42578125" customWidth="1"/>
    <col min="7428" max="7430" width="13.7109375" customWidth="1"/>
    <col min="7431" max="7432" width="12.85546875" customWidth="1"/>
    <col min="7433" max="7434" width="13" customWidth="1"/>
    <col min="7435" max="7435" width="7.85546875" customWidth="1"/>
    <col min="7680" max="7680" width="4.5703125" customWidth="1"/>
    <col min="7681" max="7681" width="18.7109375" customWidth="1"/>
    <col min="7682" max="7682" width="71.7109375" customWidth="1"/>
    <col min="7683" max="7683" width="5.42578125" customWidth="1"/>
    <col min="7684" max="7686" width="13.7109375" customWidth="1"/>
    <col min="7687" max="7688" width="12.85546875" customWidth="1"/>
    <col min="7689" max="7690" width="13" customWidth="1"/>
    <col min="7691" max="7691" width="7.85546875" customWidth="1"/>
    <col min="7936" max="7936" width="4.5703125" customWidth="1"/>
    <col min="7937" max="7937" width="18.7109375" customWidth="1"/>
    <col min="7938" max="7938" width="71.7109375" customWidth="1"/>
    <col min="7939" max="7939" width="5.42578125" customWidth="1"/>
    <col min="7940" max="7942" width="13.7109375" customWidth="1"/>
    <col min="7943" max="7944" width="12.85546875" customWidth="1"/>
    <col min="7945" max="7946" width="13" customWidth="1"/>
    <col min="7947" max="7947" width="7.85546875" customWidth="1"/>
    <col min="8192" max="8192" width="4.5703125" customWidth="1"/>
    <col min="8193" max="8193" width="18.7109375" customWidth="1"/>
    <col min="8194" max="8194" width="71.7109375" customWidth="1"/>
    <col min="8195" max="8195" width="5.42578125" customWidth="1"/>
    <col min="8196" max="8198" width="13.7109375" customWidth="1"/>
    <col min="8199" max="8200" width="12.85546875" customWidth="1"/>
    <col min="8201" max="8202" width="13" customWidth="1"/>
    <col min="8203" max="8203" width="7.85546875" customWidth="1"/>
    <col min="8448" max="8448" width="4.5703125" customWidth="1"/>
    <col min="8449" max="8449" width="18.7109375" customWidth="1"/>
    <col min="8450" max="8450" width="71.7109375" customWidth="1"/>
    <col min="8451" max="8451" width="5.42578125" customWidth="1"/>
    <col min="8452" max="8454" width="13.7109375" customWidth="1"/>
    <col min="8455" max="8456" width="12.85546875" customWidth="1"/>
    <col min="8457" max="8458" width="13" customWidth="1"/>
    <col min="8459" max="8459" width="7.85546875" customWidth="1"/>
    <col min="8704" max="8704" width="4.5703125" customWidth="1"/>
    <col min="8705" max="8705" width="18.7109375" customWidth="1"/>
    <col min="8706" max="8706" width="71.7109375" customWidth="1"/>
    <col min="8707" max="8707" width="5.42578125" customWidth="1"/>
    <col min="8708" max="8710" width="13.7109375" customWidth="1"/>
    <col min="8711" max="8712" width="12.85546875" customWidth="1"/>
    <col min="8713" max="8714" width="13" customWidth="1"/>
    <col min="8715" max="8715" width="7.85546875" customWidth="1"/>
    <col min="8960" max="8960" width="4.5703125" customWidth="1"/>
    <col min="8961" max="8961" width="18.7109375" customWidth="1"/>
    <col min="8962" max="8962" width="71.7109375" customWidth="1"/>
    <col min="8963" max="8963" width="5.42578125" customWidth="1"/>
    <col min="8964" max="8966" width="13.7109375" customWidth="1"/>
    <col min="8967" max="8968" width="12.85546875" customWidth="1"/>
    <col min="8969" max="8970" width="13" customWidth="1"/>
    <col min="8971" max="8971" width="7.85546875" customWidth="1"/>
    <col min="9216" max="9216" width="4.5703125" customWidth="1"/>
    <col min="9217" max="9217" width="18.7109375" customWidth="1"/>
    <col min="9218" max="9218" width="71.7109375" customWidth="1"/>
    <col min="9219" max="9219" width="5.42578125" customWidth="1"/>
    <col min="9220" max="9222" width="13.7109375" customWidth="1"/>
    <col min="9223" max="9224" width="12.85546875" customWidth="1"/>
    <col min="9225" max="9226" width="13" customWidth="1"/>
    <col min="9227" max="9227" width="7.85546875" customWidth="1"/>
    <col min="9472" max="9472" width="4.5703125" customWidth="1"/>
    <col min="9473" max="9473" width="18.7109375" customWidth="1"/>
    <col min="9474" max="9474" width="71.7109375" customWidth="1"/>
    <col min="9475" max="9475" width="5.42578125" customWidth="1"/>
    <col min="9476" max="9478" width="13.7109375" customWidth="1"/>
    <col min="9479" max="9480" width="12.85546875" customWidth="1"/>
    <col min="9481" max="9482" width="13" customWidth="1"/>
    <col min="9483" max="9483" width="7.85546875" customWidth="1"/>
    <col min="9728" max="9728" width="4.5703125" customWidth="1"/>
    <col min="9729" max="9729" width="18.7109375" customWidth="1"/>
    <col min="9730" max="9730" width="71.7109375" customWidth="1"/>
    <col min="9731" max="9731" width="5.42578125" customWidth="1"/>
    <col min="9732" max="9734" width="13.7109375" customWidth="1"/>
    <col min="9735" max="9736" width="12.85546875" customWidth="1"/>
    <col min="9737" max="9738" width="13" customWidth="1"/>
    <col min="9739" max="9739" width="7.85546875" customWidth="1"/>
    <col min="9984" max="9984" width="4.5703125" customWidth="1"/>
    <col min="9985" max="9985" width="18.7109375" customWidth="1"/>
    <col min="9986" max="9986" width="71.7109375" customWidth="1"/>
    <col min="9987" max="9987" width="5.42578125" customWidth="1"/>
    <col min="9988" max="9990" width="13.7109375" customWidth="1"/>
    <col min="9991" max="9992" width="12.85546875" customWidth="1"/>
    <col min="9993" max="9994" width="13" customWidth="1"/>
    <col min="9995" max="9995" width="7.85546875" customWidth="1"/>
    <col min="10240" max="10240" width="4.5703125" customWidth="1"/>
    <col min="10241" max="10241" width="18.7109375" customWidth="1"/>
    <col min="10242" max="10242" width="71.7109375" customWidth="1"/>
    <col min="10243" max="10243" width="5.42578125" customWidth="1"/>
    <col min="10244" max="10246" width="13.7109375" customWidth="1"/>
    <col min="10247" max="10248" width="12.85546875" customWidth="1"/>
    <col min="10249" max="10250" width="13" customWidth="1"/>
    <col min="10251" max="10251" width="7.85546875" customWidth="1"/>
    <col min="10496" max="10496" width="4.5703125" customWidth="1"/>
    <col min="10497" max="10497" width="18.7109375" customWidth="1"/>
    <col min="10498" max="10498" width="71.7109375" customWidth="1"/>
    <col min="10499" max="10499" width="5.42578125" customWidth="1"/>
    <col min="10500" max="10502" width="13.7109375" customWidth="1"/>
    <col min="10503" max="10504" width="12.85546875" customWidth="1"/>
    <col min="10505" max="10506" width="13" customWidth="1"/>
    <col min="10507" max="10507" width="7.85546875" customWidth="1"/>
    <col min="10752" max="10752" width="4.5703125" customWidth="1"/>
    <col min="10753" max="10753" width="18.7109375" customWidth="1"/>
    <col min="10754" max="10754" width="71.7109375" customWidth="1"/>
    <col min="10755" max="10755" width="5.42578125" customWidth="1"/>
    <col min="10756" max="10758" width="13.7109375" customWidth="1"/>
    <col min="10759" max="10760" width="12.85546875" customWidth="1"/>
    <col min="10761" max="10762" width="13" customWidth="1"/>
    <col min="10763" max="10763" width="7.85546875" customWidth="1"/>
    <col min="11008" max="11008" width="4.5703125" customWidth="1"/>
    <col min="11009" max="11009" width="18.7109375" customWidth="1"/>
    <col min="11010" max="11010" width="71.7109375" customWidth="1"/>
    <col min="11011" max="11011" width="5.42578125" customWidth="1"/>
    <col min="11012" max="11014" width="13.7109375" customWidth="1"/>
    <col min="11015" max="11016" width="12.85546875" customWidth="1"/>
    <col min="11017" max="11018" width="13" customWidth="1"/>
    <col min="11019" max="11019" width="7.85546875" customWidth="1"/>
    <col min="11264" max="11264" width="4.5703125" customWidth="1"/>
    <col min="11265" max="11265" width="18.7109375" customWidth="1"/>
    <col min="11266" max="11266" width="71.7109375" customWidth="1"/>
    <col min="11267" max="11267" width="5.42578125" customWidth="1"/>
    <col min="11268" max="11270" width="13.7109375" customWidth="1"/>
    <col min="11271" max="11272" width="12.85546875" customWidth="1"/>
    <col min="11273" max="11274" width="13" customWidth="1"/>
    <col min="11275" max="11275" width="7.85546875" customWidth="1"/>
    <col min="11520" max="11520" width="4.5703125" customWidth="1"/>
    <col min="11521" max="11521" width="18.7109375" customWidth="1"/>
    <col min="11522" max="11522" width="71.7109375" customWidth="1"/>
    <col min="11523" max="11523" width="5.42578125" customWidth="1"/>
    <col min="11524" max="11526" width="13.7109375" customWidth="1"/>
    <col min="11527" max="11528" width="12.85546875" customWidth="1"/>
    <col min="11529" max="11530" width="13" customWidth="1"/>
    <col min="11531" max="11531" width="7.85546875" customWidth="1"/>
    <col min="11776" max="11776" width="4.5703125" customWidth="1"/>
    <col min="11777" max="11777" width="18.7109375" customWidth="1"/>
    <col min="11778" max="11778" width="71.7109375" customWidth="1"/>
    <col min="11779" max="11779" width="5.42578125" customWidth="1"/>
    <col min="11780" max="11782" width="13.7109375" customWidth="1"/>
    <col min="11783" max="11784" width="12.85546875" customWidth="1"/>
    <col min="11785" max="11786" width="13" customWidth="1"/>
    <col min="11787" max="11787" width="7.85546875" customWidth="1"/>
    <col min="12032" max="12032" width="4.5703125" customWidth="1"/>
    <col min="12033" max="12033" width="18.7109375" customWidth="1"/>
    <col min="12034" max="12034" width="71.7109375" customWidth="1"/>
    <col min="12035" max="12035" width="5.42578125" customWidth="1"/>
    <col min="12036" max="12038" width="13.7109375" customWidth="1"/>
    <col min="12039" max="12040" width="12.85546875" customWidth="1"/>
    <col min="12041" max="12042" width="13" customWidth="1"/>
    <col min="12043" max="12043" width="7.85546875" customWidth="1"/>
    <col min="12288" max="12288" width="4.5703125" customWidth="1"/>
    <col min="12289" max="12289" width="18.7109375" customWidth="1"/>
    <col min="12290" max="12290" width="71.7109375" customWidth="1"/>
    <col min="12291" max="12291" width="5.42578125" customWidth="1"/>
    <col min="12292" max="12294" width="13.7109375" customWidth="1"/>
    <col min="12295" max="12296" width="12.85546875" customWidth="1"/>
    <col min="12297" max="12298" width="13" customWidth="1"/>
    <col min="12299" max="12299" width="7.85546875" customWidth="1"/>
    <col min="12544" max="12544" width="4.5703125" customWidth="1"/>
    <col min="12545" max="12545" width="18.7109375" customWidth="1"/>
    <col min="12546" max="12546" width="71.7109375" customWidth="1"/>
    <col min="12547" max="12547" width="5.42578125" customWidth="1"/>
    <col min="12548" max="12550" width="13.7109375" customWidth="1"/>
    <col min="12551" max="12552" width="12.85546875" customWidth="1"/>
    <col min="12553" max="12554" width="13" customWidth="1"/>
    <col min="12555" max="12555" width="7.85546875" customWidth="1"/>
    <col min="12800" max="12800" width="4.5703125" customWidth="1"/>
    <col min="12801" max="12801" width="18.7109375" customWidth="1"/>
    <col min="12802" max="12802" width="71.7109375" customWidth="1"/>
    <col min="12803" max="12803" width="5.42578125" customWidth="1"/>
    <col min="12804" max="12806" width="13.7109375" customWidth="1"/>
    <col min="12807" max="12808" width="12.85546875" customWidth="1"/>
    <col min="12809" max="12810" width="13" customWidth="1"/>
    <col min="12811" max="12811" width="7.85546875" customWidth="1"/>
    <col min="13056" max="13056" width="4.5703125" customWidth="1"/>
    <col min="13057" max="13057" width="18.7109375" customWidth="1"/>
    <col min="13058" max="13058" width="71.7109375" customWidth="1"/>
    <col min="13059" max="13059" width="5.42578125" customWidth="1"/>
    <col min="13060" max="13062" width="13.7109375" customWidth="1"/>
    <col min="13063" max="13064" width="12.85546875" customWidth="1"/>
    <col min="13065" max="13066" width="13" customWidth="1"/>
    <col min="13067" max="13067" width="7.85546875" customWidth="1"/>
    <col min="13312" max="13312" width="4.5703125" customWidth="1"/>
    <col min="13313" max="13313" width="18.7109375" customWidth="1"/>
    <col min="13314" max="13314" width="71.7109375" customWidth="1"/>
    <col min="13315" max="13315" width="5.42578125" customWidth="1"/>
    <col min="13316" max="13318" width="13.7109375" customWidth="1"/>
    <col min="13319" max="13320" width="12.85546875" customWidth="1"/>
    <col min="13321" max="13322" width="13" customWidth="1"/>
    <col min="13323" max="13323" width="7.85546875" customWidth="1"/>
    <col min="13568" max="13568" width="4.5703125" customWidth="1"/>
    <col min="13569" max="13569" width="18.7109375" customWidth="1"/>
    <col min="13570" max="13570" width="71.7109375" customWidth="1"/>
    <col min="13571" max="13571" width="5.42578125" customWidth="1"/>
    <col min="13572" max="13574" width="13.7109375" customWidth="1"/>
    <col min="13575" max="13576" width="12.85546875" customWidth="1"/>
    <col min="13577" max="13578" width="13" customWidth="1"/>
    <col min="13579" max="13579" width="7.85546875" customWidth="1"/>
    <col min="13824" max="13824" width="4.5703125" customWidth="1"/>
    <col min="13825" max="13825" width="18.7109375" customWidth="1"/>
    <col min="13826" max="13826" width="71.7109375" customWidth="1"/>
    <col min="13827" max="13827" width="5.42578125" customWidth="1"/>
    <col min="13828" max="13830" width="13.7109375" customWidth="1"/>
    <col min="13831" max="13832" width="12.85546875" customWidth="1"/>
    <col min="13833" max="13834" width="13" customWidth="1"/>
    <col min="13835" max="13835" width="7.85546875" customWidth="1"/>
    <col min="14080" max="14080" width="4.5703125" customWidth="1"/>
    <col min="14081" max="14081" width="18.7109375" customWidth="1"/>
    <col min="14082" max="14082" width="71.7109375" customWidth="1"/>
    <col min="14083" max="14083" width="5.42578125" customWidth="1"/>
    <col min="14084" max="14086" width="13.7109375" customWidth="1"/>
    <col min="14087" max="14088" width="12.85546875" customWidth="1"/>
    <col min="14089" max="14090" width="13" customWidth="1"/>
    <col min="14091" max="14091" width="7.85546875" customWidth="1"/>
    <col min="14336" max="14336" width="4.5703125" customWidth="1"/>
    <col min="14337" max="14337" width="18.7109375" customWidth="1"/>
    <col min="14338" max="14338" width="71.7109375" customWidth="1"/>
    <col min="14339" max="14339" width="5.42578125" customWidth="1"/>
    <col min="14340" max="14342" width="13.7109375" customWidth="1"/>
    <col min="14343" max="14344" width="12.85546875" customWidth="1"/>
    <col min="14345" max="14346" width="13" customWidth="1"/>
    <col min="14347" max="14347" width="7.85546875" customWidth="1"/>
    <col min="14592" max="14592" width="4.5703125" customWidth="1"/>
    <col min="14593" max="14593" width="18.7109375" customWidth="1"/>
    <col min="14594" max="14594" width="71.7109375" customWidth="1"/>
    <col min="14595" max="14595" width="5.42578125" customWidth="1"/>
    <col min="14596" max="14598" width="13.7109375" customWidth="1"/>
    <col min="14599" max="14600" width="12.85546875" customWidth="1"/>
    <col min="14601" max="14602" width="13" customWidth="1"/>
    <col min="14603" max="14603" width="7.85546875" customWidth="1"/>
    <col min="14848" max="14848" width="4.5703125" customWidth="1"/>
    <col min="14849" max="14849" width="18.7109375" customWidth="1"/>
    <col min="14850" max="14850" width="71.7109375" customWidth="1"/>
    <col min="14851" max="14851" width="5.42578125" customWidth="1"/>
    <col min="14852" max="14854" width="13.7109375" customWidth="1"/>
    <col min="14855" max="14856" width="12.85546875" customWidth="1"/>
    <col min="14857" max="14858" width="13" customWidth="1"/>
    <col min="14859" max="14859" width="7.85546875" customWidth="1"/>
    <col min="15104" max="15104" width="4.5703125" customWidth="1"/>
    <col min="15105" max="15105" width="18.7109375" customWidth="1"/>
    <col min="15106" max="15106" width="71.7109375" customWidth="1"/>
    <col min="15107" max="15107" width="5.42578125" customWidth="1"/>
    <col min="15108" max="15110" width="13.7109375" customWidth="1"/>
    <col min="15111" max="15112" width="12.85546875" customWidth="1"/>
    <col min="15113" max="15114" width="13" customWidth="1"/>
    <col min="15115" max="15115" width="7.85546875" customWidth="1"/>
    <col min="15360" max="15360" width="4.5703125" customWidth="1"/>
    <col min="15361" max="15361" width="18.7109375" customWidth="1"/>
    <col min="15362" max="15362" width="71.7109375" customWidth="1"/>
    <col min="15363" max="15363" width="5.42578125" customWidth="1"/>
    <col min="15364" max="15366" width="13.7109375" customWidth="1"/>
    <col min="15367" max="15368" width="12.85546875" customWidth="1"/>
    <col min="15369" max="15370" width="13" customWidth="1"/>
    <col min="15371" max="15371" width="7.85546875" customWidth="1"/>
    <col min="15616" max="15616" width="4.5703125" customWidth="1"/>
    <col min="15617" max="15617" width="18.7109375" customWidth="1"/>
    <col min="15618" max="15618" width="71.7109375" customWidth="1"/>
    <col min="15619" max="15619" width="5.42578125" customWidth="1"/>
    <col min="15620" max="15622" width="13.7109375" customWidth="1"/>
    <col min="15623" max="15624" width="12.85546875" customWidth="1"/>
    <col min="15625" max="15626" width="13" customWidth="1"/>
    <col min="15627" max="15627" width="7.85546875" customWidth="1"/>
    <col min="15872" max="15872" width="4.5703125" customWidth="1"/>
    <col min="15873" max="15873" width="18.7109375" customWidth="1"/>
    <col min="15874" max="15874" width="71.7109375" customWidth="1"/>
    <col min="15875" max="15875" width="5.42578125" customWidth="1"/>
    <col min="15876" max="15878" width="13.7109375" customWidth="1"/>
    <col min="15879" max="15880" width="12.85546875" customWidth="1"/>
    <col min="15881" max="15882" width="13" customWidth="1"/>
    <col min="15883" max="15883" width="7.85546875" customWidth="1"/>
    <col min="16128" max="16128" width="4.5703125" customWidth="1"/>
    <col min="16129" max="16129" width="18.7109375" customWidth="1"/>
    <col min="16130" max="16130" width="71.7109375" customWidth="1"/>
    <col min="16131" max="16131" width="5.42578125" customWidth="1"/>
    <col min="16132" max="16134" width="13.7109375" customWidth="1"/>
    <col min="16135" max="16136" width="12.85546875" customWidth="1"/>
    <col min="16137" max="16138" width="13" customWidth="1"/>
    <col min="16139" max="16139" width="7.85546875" customWidth="1"/>
  </cols>
  <sheetData>
    <row r="1" spans="1:22">
      <c r="B1" s="2"/>
      <c r="C1" s="3" t="s">
        <v>92</v>
      </c>
      <c r="D1" s="2"/>
      <c r="E1" s="2"/>
    </row>
    <row r="2" spans="1:22">
      <c r="B2" s="2"/>
      <c r="C2" s="198" t="s">
        <v>117</v>
      </c>
      <c r="D2" s="2"/>
      <c r="E2" s="202"/>
      <c r="F2" s="203"/>
      <c r="G2" s="203"/>
      <c r="H2" s="203"/>
      <c r="I2" s="203"/>
      <c r="J2" s="8"/>
      <c r="K2" s="8"/>
      <c r="L2" s="8"/>
      <c r="M2" s="8"/>
      <c r="N2" s="8"/>
      <c r="O2" s="8"/>
    </row>
    <row r="3" spans="1:22" s="12" customFormat="1" ht="12.75">
      <c r="A3" s="9" t="s">
        <v>0</v>
      </c>
      <c r="B3" s="9"/>
      <c r="C3" s="9"/>
      <c r="D3" s="9"/>
      <c r="E3" s="9"/>
      <c r="F3" s="9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22" s="17" customFormat="1" ht="11.25">
      <c r="A4" s="13" t="s">
        <v>1</v>
      </c>
      <c r="B4" s="13" t="s">
        <v>2</v>
      </c>
      <c r="C4" s="13" t="s">
        <v>3</v>
      </c>
      <c r="D4" s="14" t="s">
        <v>4</v>
      </c>
      <c r="E4" s="15" t="s">
        <v>5</v>
      </c>
      <c r="F4" s="15" t="s">
        <v>6</v>
      </c>
      <c r="G4" s="16" t="s">
        <v>7</v>
      </c>
      <c r="H4" s="13" t="s">
        <v>8</v>
      </c>
    </row>
    <row r="5" spans="1:22" s="19" customFormat="1" ht="12.75" customHeight="1">
      <c r="A5" s="18">
        <v>1</v>
      </c>
      <c r="B5" s="19" t="s">
        <v>73</v>
      </c>
      <c r="C5" s="20" t="s">
        <v>74</v>
      </c>
      <c r="D5" s="21">
        <v>1</v>
      </c>
      <c r="E5" s="22">
        <v>1530</v>
      </c>
      <c r="F5" s="22">
        <v>1530</v>
      </c>
      <c r="G5" s="23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s="19" customFormat="1" ht="12.75" customHeight="1">
      <c r="A6" s="18">
        <v>2</v>
      </c>
      <c r="B6" s="19" t="s">
        <v>12</v>
      </c>
      <c r="C6" s="20" t="s">
        <v>13</v>
      </c>
      <c r="D6" s="21">
        <v>1</v>
      </c>
      <c r="E6" s="22">
        <v>950</v>
      </c>
      <c r="F6" s="30">
        <f>SUM(D6*E6)</f>
        <v>950</v>
      </c>
      <c r="G6" s="23"/>
      <c r="H6" s="2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8"/>
      <c r="V6" s="29"/>
    </row>
    <row r="7" spans="1:22" s="19" customFormat="1" ht="12.75" customHeight="1">
      <c r="A7" s="18">
        <v>3</v>
      </c>
      <c r="B7" s="19" t="s">
        <v>75</v>
      </c>
      <c r="C7" s="20" t="s">
        <v>83</v>
      </c>
      <c r="D7" s="21">
        <v>1</v>
      </c>
      <c r="E7" s="22">
        <v>262</v>
      </c>
      <c r="F7" s="22">
        <v>262</v>
      </c>
      <c r="G7" s="24"/>
      <c r="H7" s="25"/>
      <c r="I7" s="26"/>
      <c r="J7" s="27"/>
    </row>
    <row r="8" spans="1:22" s="19" customFormat="1" ht="12.75" customHeight="1">
      <c r="A8" s="18">
        <v>4</v>
      </c>
      <c r="B8" s="19" t="s">
        <v>76</v>
      </c>
      <c r="C8" s="20" t="s">
        <v>77</v>
      </c>
      <c r="D8" s="21">
        <v>1</v>
      </c>
      <c r="E8" s="22">
        <v>45</v>
      </c>
      <c r="F8" s="22">
        <f t="shared" ref="F8" si="0">SUM(D8*E8)</f>
        <v>45</v>
      </c>
      <c r="G8" s="24"/>
      <c r="H8" s="25"/>
      <c r="I8" s="26"/>
      <c r="J8" s="26"/>
      <c r="K8" s="26"/>
      <c r="L8" s="26"/>
      <c r="M8" s="26"/>
      <c r="N8" s="26"/>
      <c r="O8" s="29"/>
    </row>
    <row r="9" spans="1:22" s="19" customFormat="1" ht="12.75" customHeight="1">
      <c r="A9" s="18">
        <v>5</v>
      </c>
      <c r="B9" s="19" t="s">
        <v>10</v>
      </c>
      <c r="C9" s="20" t="s">
        <v>107</v>
      </c>
      <c r="D9" s="21">
        <v>1</v>
      </c>
      <c r="E9" s="22">
        <v>304</v>
      </c>
      <c r="F9" s="22">
        <v>304</v>
      </c>
      <c r="G9" s="23">
        <v>24.5</v>
      </c>
      <c r="H9" s="192" t="s">
        <v>105</v>
      </c>
      <c r="I9" s="193"/>
      <c r="J9" s="193"/>
      <c r="K9" s="194"/>
      <c r="L9" s="18"/>
      <c r="M9" s="18"/>
      <c r="N9" s="18"/>
    </row>
    <row r="10" spans="1:22" s="19" customFormat="1" ht="12.75" customHeight="1">
      <c r="A10" s="18">
        <v>6</v>
      </c>
      <c r="B10" s="19" t="s">
        <v>115</v>
      </c>
      <c r="C10" s="20" t="s">
        <v>116</v>
      </c>
      <c r="D10" s="21">
        <v>1</v>
      </c>
      <c r="E10" s="22">
        <v>30</v>
      </c>
      <c r="F10" s="22">
        <v>30</v>
      </c>
      <c r="G10" s="23"/>
      <c r="H10" s="192"/>
      <c r="I10" s="193"/>
      <c r="J10" s="193"/>
      <c r="K10" s="193"/>
      <c r="L10" s="195"/>
      <c r="M10" s="195"/>
      <c r="N10" s="195"/>
      <c r="O10" s="28"/>
      <c r="P10" s="28"/>
      <c r="Q10" s="28"/>
      <c r="R10" s="28"/>
      <c r="S10" s="28"/>
      <c r="T10" s="28"/>
      <c r="U10" s="28"/>
      <c r="V10" s="29"/>
    </row>
    <row r="11" spans="1:22" s="176" customFormat="1" ht="12.75" customHeight="1">
      <c r="A11" s="175">
        <v>7</v>
      </c>
      <c r="B11" s="176" t="s">
        <v>11</v>
      </c>
      <c r="C11" s="177" t="s">
        <v>93</v>
      </c>
      <c r="D11" s="178">
        <v>1</v>
      </c>
      <c r="E11" s="179">
        <v>44</v>
      </c>
      <c r="F11" s="179">
        <v>44</v>
      </c>
      <c r="G11" s="180"/>
      <c r="H11" s="209" t="s">
        <v>106</v>
      </c>
      <c r="I11" s="210"/>
      <c r="J11" s="210"/>
      <c r="K11" s="210"/>
      <c r="L11" s="210"/>
      <c r="M11" s="181"/>
      <c r="N11" s="181"/>
      <c r="O11" s="182"/>
      <c r="P11" s="182"/>
      <c r="Q11" s="182"/>
      <c r="R11" s="182"/>
      <c r="S11" s="182"/>
      <c r="T11" s="182"/>
      <c r="U11" s="182"/>
      <c r="V11" s="183"/>
    </row>
    <row r="12" spans="1:22" s="19" customFormat="1" ht="12.75" customHeight="1">
      <c r="A12" s="18">
        <v>8</v>
      </c>
      <c r="B12" s="19" t="s">
        <v>14</v>
      </c>
      <c r="C12" s="20" t="s">
        <v>15</v>
      </c>
      <c r="D12" s="21">
        <v>1</v>
      </c>
      <c r="E12" s="22">
        <v>1161</v>
      </c>
      <c r="F12" s="22">
        <f>SUM(D12*E12)</f>
        <v>1161</v>
      </c>
      <c r="G12" s="22"/>
      <c r="H12" s="38" t="s">
        <v>16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spans="1:22" s="19" customFormat="1" ht="12.75" customHeight="1">
      <c r="A13" s="18">
        <v>9</v>
      </c>
      <c r="B13" s="19" t="s">
        <v>102</v>
      </c>
      <c r="C13" s="20" t="s">
        <v>103</v>
      </c>
      <c r="D13" s="21">
        <v>1</v>
      </c>
      <c r="E13" s="22">
        <v>45</v>
      </c>
      <c r="F13" s="22">
        <v>45</v>
      </c>
      <c r="G13" s="22"/>
      <c r="H13" s="38" t="s">
        <v>17</v>
      </c>
      <c r="I13" s="38"/>
      <c r="J13" s="38"/>
      <c r="K13" s="38"/>
      <c r="L13" s="38"/>
      <c r="M13" s="38"/>
      <c r="N13" s="38"/>
      <c r="O13" s="38"/>
      <c r="P13" s="38"/>
    </row>
    <row r="14" spans="1:22" s="19" customFormat="1" ht="11.25">
      <c r="A14" s="18">
        <v>10</v>
      </c>
      <c r="B14" s="19" t="s">
        <v>18</v>
      </c>
      <c r="C14" s="19" t="s">
        <v>19</v>
      </c>
      <c r="D14" s="21">
        <v>3</v>
      </c>
      <c r="E14" s="22">
        <v>250</v>
      </c>
      <c r="F14" s="22">
        <f>SUM(D14*E14)</f>
        <v>750</v>
      </c>
      <c r="G14" s="39"/>
      <c r="H14" s="207" t="s">
        <v>101</v>
      </c>
      <c r="I14" s="208"/>
      <c r="J14" s="208"/>
      <c r="K14" s="208"/>
      <c r="L14" s="41"/>
      <c r="M14" s="41"/>
      <c r="N14" s="41"/>
      <c r="O14" s="41"/>
      <c r="P14" s="41"/>
      <c r="Q14" s="41"/>
      <c r="R14" s="41"/>
      <c r="S14" s="41"/>
      <c r="T14" s="41"/>
      <c r="U14" s="42"/>
    </row>
    <row r="15" spans="1:22" s="31" customFormat="1" ht="12" customHeight="1">
      <c r="A15" s="47">
        <v>11</v>
      </c>
      <c r="B15" s="31" t="s">
        <v>78</v>
      </c>
      <c r="C15" s="32" t="s">
        <v>79</v>
      </c>
      <c r="D15" s="33">
        <v>1</v>
      </c>
      <c r="E15" s="34">
        <v>136.5</v>
      </c>
      <c r="F15" s="34">
        <f>SUM(D15*E15)</f>
        <v>136.5</v>
      </c>
      <c r="G15" s="35" t="s">
        <v>9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2" s="31" customFormat="1" ht="12" customHeight="1">
      <c r="A16" s="47">
        <v>12</v>
      </c>
      <c r="B16" s="31" t="s">
        <v>109</v>
      </c>
      <c r="C16" s="32" t="s">
        <v>110</v>
      </c>
      <c r="D16" s="33">
        <v>1</v>
      </c>
      <c r="E16" s="34">
        <v>550</v>
      </c>
      <c r="F16" s="34">
        <v>550</v>
      </c>
      <c r="G16" s="35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1:25" s="31" customFormat="1" ht="11.25">
      <c r="A17" s="47">
        <v>13</v>
      </c>
      <c r="B17" s="31" t="s">
        <v>22</v>
      </c>
      <c r="C17" s="32" t="s">
        <v>88</v>
      </c>
      <c r="D17" s="33">
        <v>1</v>
      </c>
      <c r="E17" s="34">
        <v>500</v>
      </c>
      <c r="F17" s="34">
        <f>SUM(D17*E17)</f>
        <v>500</v>
      </c>
      <c r="G17" s="35" t="s">
        <v>9</v>
      </c>
      <c r="H17" s="48" t="s">
        <v>23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25" s="52" customFormat="1" ht="12.75">
      <c r="A18" s="52" t="s">
        <v>24</v>
      </c>
      <c r="D18" s="53"/>
      <c r="E18" s="54"/>
      <c r="F18" s="54">
        <f>SUM(F5:F17)</f>
        <v>6307.5</v>
      </c>
      <c r="G18" s="55"/>
      <c r="H18" s="56"/>
    </row>
    <row r="19" spans="1:25" s="57" customFormat="1" ht="11.25">
      <c r="D19" s="58"/>
      <c r="E19" s="59"/>
      <c r="F19" s="59"/>
      <c r="G19" s="60"/>
      <c r="H19" s="61"/>
    </row>
    <row r="20" spans="1:25" s="12" customFormat="1" ht="12.75">
      <c r="A20" s="9" t="s">
        <v>94</v>
      </c>
      <c r="B20" s="9"/>
      <c r="C20" s="9"/>
      <c r="D20" s="9"/>
      <c r="E20" s="9"/>
      <c r="F20" s="9"/>
      <c r="G20" s="10"/>
      <c r="H20" s="63"/>
      <c r="I20" s="63"/>
      <c r="J20" s="63"/>
      <c r="K20" s="63"/>
      <c r="L20" s="63"/>
      <c r="M20" s="63"/>
      <c r="N20" s="63"/>
    </row>
    <row r="21" spans="1:25" s="67" customFormat="1" ht="12.75">
      <c r="A21" s="13" t="s">
        <v>1</v>
      </c>
      <c r="B21" s="13" t="s">
        <v>2</v>
      </c>
      <c r="C21" s="13" t="s">
        <v>3</v>
      </c>
      <c r="D21" s="14" t="s">
        <v>4</v>
      </c>
      <c r="E21" s="15" t="s">
        <v>5</v>
      </c>
      <c r="F21" s="15" t="s">
        <v>6</v>
      </c>
      <c r="G21" s="64" t="s">
        <v>7</v>
      </c>
      <c r="H21" s="65" t="s">
        <v>8</v>
      </c>
      <c r="I21" s="66"/>
      <c r="J21" s="66"/>
      <c r="K21" s="66"/>
      <c r="L21" s="66"/>
      <c r="M21" s="66"/>
      <c r="N21" s="66"/>
    </row>
    <row r="22" spans="1:25" s="70" customFormat="1" ht="12.75">
      <c r="A22" s="48">
        <v>1</v>
      </c>
      <c r="B22" s="48" t="s">
        <v>84</v>
      </c>
      <c r="C22" s="48" t="s">
        <v>25</v>
      </c>
      <c r="D22" s="33">
        <v>42</v>
      </c>
      <c r="E22" s="34">
        <v>110</v>
      </c>
      <c r="F22" s="34">
        <f>SUM(D22*E22)</f>
        <v>4620</v>
      </c>
      <c r="G22" s="35">
        <v>19.2</v>
      </c>
      <c r="H22" s="36" t="s">
        <v>26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8"/>
      <c r="V22" s="69"/>
    </row>
    <row r="23" spans="1:25" s="70" customFormat="1" ht="12.75">
      <c r="A23" s="48">
        <v>2</v>
      </c>
      <c r="B23" s="48" t="s">
        <v>89</v>
      </c>
      <c r="C23" s="48" t="s">
        <v>90</v>
      </c>
      <c r="D23" s="33">
        <v>42</v>
      </c>
      <c r="E23" s="34">
        <v>110</v>
      </c>
      <c r="F23" s="34">
        <f>SUM(D23*E23)</f>
        <v>4620</v>
      </c>
      <c r="G23" s="35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68"/>
      <c r="V23" s="69"/>
    </row>
    <row r="24" spans="1:25" s="19" customFormat="1" ht="12.75" customHeight="1">
      <c r="A24" s="18">
        <v>3</v>
      </c>
      <c r="B24" s="71" t="s">
        <v>27</v>
      </c>
      <c r="C24" s="19" t="s">
        <v>87</v>
      </c>
      <c r="D24" s="21">
        <v>42</v>
      </c>
      <c r="E24" s="22">
        <v>39</v>
      </c>
      <c r="F24" s="22">
        <v>1638</v>
      </c>
      <c r="G24" s="72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2"/>
    </row>
    <row r="25" spans="1:25" s="19" customFormat="1" ht="12.75" customHeight="1">
      <c r="A25" s="18">
        <v>4</v>
      </c>
      <c r="B25" s="71" t="s">
        <v>99</v>
      </c>
      <c r="C25" s="19" t="s">
        <v>100</v>
      </c>
      <c r="D25" s="21">
        <v>1</v>
      </c>
      <c r="E25" s="22">
        <v>380</v>
      </c>
      <c r="F25" s="22">
        <v>380</v>
      </c>
      <c r="G25" s="72"/>
      <c r="H25" s="207" t="s">
        <v>104</v>
      </c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41"/>
      <c r="V25" s="42"/>
    </row>
    <row r="26" spans="1:25" s="19" customFormat="1" ht="12.75" customHeight="1">
      <c r="A26" s="18">
        <v>5</v>
      </c>
      <c r="B26" s="71" t="s">
        <v>112</v>
      </c>
      <c r="C26" s="19" t="s">
        <v>108</v>
      </c>
      <c r="D26" s="21">
        <v>5</v>
      </c>
      <c r="E26" s="22">
        <v>195</v>
      </c>
      <c r="F26" s="22">
        <v>975</v>
      </c>
      <c r="G26" s="72"/>
      <c r="H26" s="196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42"/>
    </row>
    <row r="27" spans="1:25" s="19" customFormat="1" ht="12.75" customHeight="1">
      <c r="A27" s="18">
        <v>6</v>
      </c>
      <c r="B27" s="71" t="s">
        <v>113</v>
      </c>
      <c r="C27" s="19" t="s">
        <v>114</v>
      </c>
      <c r="D27" s="21">
        <v>5</v>
      </c>
      <c r="E27" s="22">
        <v>33</v>
      </c>
      <c r="F27" s="22">
        <v>165</v>
      </c>
      <c r="G27" s="72"/>
      <c r="H27" s="196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42"/>
    </row>
    <row r="28" spans="1:25" s="43" customFormat="1" ht="11.25">
      <c r="A28" s="45">
        <v>7</v>
      </c>
      <c r="B28" s="137" t="s">
        <v>40</v>
      </c>
      <c r="C28" s="45" t="s">
        <v>41</v>
      </c>
      <c r="D28" s="44">
        <v>0</v>
      </c>
      <c r="E28" s="138">
        <v>98</v>
      </c>
      <c r="F28" s="138">
        <v>0</v>
      </c>
      <c r="G28" s="35"/>
      <c r="H28" s="73" t="s">
        <v>111</v>
      </c>
      <c r="I28" s="74"/>
      <c r="J28" s="74"/>
      <c r="K28" s="74"/>
      <c r="L28" s="74"/>
      <c r="M28" s="74"/>
      <c r="N28" s="74"/>
      <c r="O28" s="74"/>
      <c r="P28" s="74"/>
      <c r="Q28" s="74"/>
      <c r="R28" s="78"/>
      <c r="S28" s="75"/>
      <c r="T28" s="75"/>
      <c r="U28" s="75"/>
      <c r="V28" s="75"/>
      <c r="W28" s="75"/>
      <c r="X28" s="75"/>
      <c r="Y28" s="75"/>
    </row>
    <row r="29" spans="1:25" s="46" customFormat="1">
      <c r="A29" s="52" t="s">
        <v>34</v>
      </c>
      <c r="B29" s="89"/>
      <c r="C29" s="89"/>
      <c r="D29" s="90"/>
      <c r="E29" s="91"/>
      <c r="F29" s="92">
        <v>12398</v>
      </c>
      <c r="G29" s="93"/>
      <c r="H29" s="94"/>
      <c r="I29" s="94"/>
      <c r="J29" s="94"/>
      <c r="K29" s="95"/>
    </row>
    <row r="30" spans="1:25" s="167" customFormat="1">
      <c r="A30" s="159"/>
      <c r="B30" s="160"/>
      <c r="C30" s="160"/>
      <c r="D30" s="161"/>
      <c r="E30" s="162"/>
      <c r="F30" s="163"/>
      <c r="G30" s="164"/>
      <c r="H30" s="165"/>
      <c r="I30" s="165"/>
      <c r="J30" s="165"/>
      <c r="K30" s="166"/>
    </row>
    <row r="31" spans="1:25" s="158" customFormat="1">
      <c r="A31" s="151" t="s">
        <v>91</v>
      </c>
      <c r="B31" s="151"/>
      <c r="C31" s="151"/>
      <c r="D31" s="152"/>
      <c r="E31" s="153"/>
      <c r="F31" s="154"/>
      <c r="G31" s="155"/>
      <c r="H31" s="156"/>
      <c r="I31" s="157"/>
      <c r="J31" s="157"/>
      <c r="K31" s="157"/>
      <c r="L31" s="157"/>
      <c r="M31" s="157"/>
      <c r="N31" s="157"/>
      <c r="O31" s="157"/>
      <c r="P31" s="157"/>
      <c r="Q31" s="157"/>
    </row>
    <row r="32" spans="1:25" s="19" customFormat="1" ht="14.25" customHeight="1">
      <c r="A32" s="204" t="s">
        <v>97</v>
      </c>
      <c r="B32" s="205"/>
      <c r="C32" s="206"/>
      <c r="D32" s="21"/>
      <c r="E32" s="22"/>
      <c r="F32" s="92">
        <v>1050</v>
      </c>
      <c r="G32" s="39"/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/>
    </row>
    <row r="34" spans="1:35" s="106" customFormat="1">
      <c r="A34" s="100" t="s">
        <v>98</v>
      </c>
      <c r="B34" s="100"/>
      <c r="C34" s="100"/>
      <c r="D34" s="101"/>
      <c r="E34" s="4"/>
      <c r="F34" s="102">
        <f>SUM(F18+F29+F32)</f>
        <v>19755.5</v>
      </c>
      <c r="G34" s="103"/>
      <c r="H34" s="104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35" s="106" customFormat="1">
      <c r="A35" s="100"/>
      <c r="B35" s="100"/>
      <c r="C35" s="100"/>
      <c r="D35" s="101"/>
      <c r="E35" s="4"/>
      <c r="F35" s="102"/>
      <c r="G35" s="103"/>
      <c r="H35" s="104"/>
      <c r="I35" s="105"/>
      <c r="J35" s="105"/>
      <c r="K35" s="105"/>
      <c r="L35" s="105"/>
      <c r="M35" s="105"/>
      <c r="N35" s="105"/>
      <c r="O35" s="105"/>
      <c r="P35" s="105"/>
      <c r="Q35" s="105"/>
    </row>
    <row r="36" spans="1:35" s="114" customFormat="1">
      <c r="A36" s="107"/>
      <c r="B36" s="107"/>
      <c r="C36" s="107"/>
      <c r="D36" s="108"/>
      <c r="E36" s="109"/>
      <c r="F36" s="110"/>
      <c r="G36" s="111"/>
      <c r="H36" s="112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1:35" s="119" customFormat="1">
      <c r="A37" s="115" t="s">
        <v>35</v>
      </c>
      <c r="B37" s="115"/>
      <c r="C37" s="115"/>
      <c r="D37" s="115"/>
      <c r="E37" s="115"/>
      <c r="F37" s="115"/>
      <c r="G37" s="116"/>
      <c r="H37" s="117"/>
      <c r="I37" s="118"/>
      <c r="J37" s="118"/>
      <c r="K37" s="118"/>
      <c r="L37" s="118"/>
      <c r="M37" s="118"/>
      <c r="N37" s="118"/>
      <c r="O37" s="118"/>
      <c r="P37" s="118"/>
      <c r="Q37" s="118"/>
    </row>
    <row r="38" spans="1:35" s="127" customFormat="1">
      <c r="A38" s="120"/>
      <c r="B38" s="120"/>
      <c r="C38" s="120"/>
      <c r="D38" s="121"/>
      <c r="E38" s="122"/>
      <c r="F38" s="123"/>
      <c r="G38" s="124"/>
      <c r="H38" s="125"/>
      <c r="I38" s="126"/>
      <c r="J38" s="126"/>
      <c r="K38" s="126"/>
      <c r="L38" s="126"/>
      <c r="M38" s="126"/>
      <c r="N38" s="126"/>
      <c r="O38" s="126"/>
      <c r="P38" s="126"/>
      <c r="Q38" s="126"/>
    </row>
    <row r="39" spans="1:35" s="12" customFormat="1" ht="12.75">
      <c r="A39" s="9" t="s">
        <v>72</v>
      </c>
      <c r="B39" s="9"/>
      <c r="C39" s="9"/>
      <c r="D39" s="9"/>
      <c r="E39" s="9"/>
      <c r="F39" s="9"/>
      <c r="G39" s="10"/>
      <c r="H39" s="63"/>
      <c r="I39" s="63"/>
      <c r="J39" s="63"/>
      <c r="K39" s="63"/>
      <c r="L39" s="63"/>
      <c r="M39" s="63"/>
      <c r="N39" s="63"/>
    </row>
    <row r="40" spans="1:35" s="67" customFormat="1" ht="12.75">
      <c r="A40" s="13" t="s">
        <v>1</v>
      </c>
      <c r="B40" s="13" t="s">
        <v>2</v>
      </c>
      <c r="C40" s="13" t="s">
        <v>3</v>
      </c>
      <c r="D40" s="14" t="s">
        <v>4</v>
      </c>
      <c r="E40" s="15" t="s">
        <v>5</v>
      </c>
      <c r="F40" s="15" t="s">
        <v>6</v>
      </c>
      <c r="G40" s="64" t="s">
        <v>7</v>
      </c>
      <c r="H40" s="65" t="s">
        <v>8</v>
      </c>
      <c r="I40" s="66"/>
      <c r="J40" s="66"/>
      <c r="K40" s="66"/>
      <c r="L40" s="66"/>
      <c r="M40" s="66"/>
      <c r="N40" s="66"/>
    </row>
    <row r="41" spans="1:35" s="191" customFormat="1">
      <c r="A41" s="177">
        <v>3</v>
      </c>
      <c r="B41" s="85" t="s">
        <v>20</v>
      </c>
      <c r="C41" s="184" t="s">
        <v>80</v>
      </c>
      <c r="D41" s="188">
        <v>1</v>
      </c>
      <c r="E41" s="189">
        <v>916</v>
      </c>
      <c r="F41" s="189">
        <f>SUM(D41*E41)</f>
        <v>916</v>
      </c>
      <c r="G41" s="190">
        <v>18.600000000000001</v>
      </c>
      <c r="H41" s="199" t="s">
        <v>21</v>
      </c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1"/>
      <c r="U41" s="184"/>
      <c r="V41" s="184"/>
    </row>
    <row r="42" spans="1:35" s="79" customFormat="1" ht="11.25">
      <c r="A42" s="80">
        <v>4</v>
      </c>
      <c r="B42" s="43" t="s">
        <v>28</v>
      </c>
      <c r="C42" s="81" t="s">
        <v>29</v>
      </c>
      <c r="D42" s="77">
        <v>1</v>
      </c>
      <c r="E42" s="82">
        <v>1145</v>
      </c>
      <c r="F42" s="83">
        <f t="shared" ref="F42" si="1">SUM(D42*E42)</f>
        <v>1145</v>
      </c>
      <c r="G42" s="83"/>
      <c r="H42" s="73" t="s">
        <v>30</v>
      </c>
      <c r="I42" s="74"/>
      <c r="J42" s="78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</row>
    <row r="43" spans="1:35" s="79" customFormat="1" ht="11.25">
      <c r="A43" s="80">
        <v>5</v>
      </c>
      <c r="B43" s="43" t="s">
        <v>81</v>
      </c>
      <c r="C43" s="81" t="s">
        <v>82</v>
      </c>
      <c r="D43" s="77">
        <v>1</v>
      </c>
      <c r="E43" s="82">
        <v>798</v>
      </c>
      <c r="F43" s="83">
        <v>789</v>
      </c>
      <c r="G43" s="168"/>
      <c r="H43" s="73"/>
      <c r="I43" s="74"/>
      <c r="J43" s="74"/>
      <c r="K43" s="169"/>
      <c r="L43" s="169"/>
      <c r="M43" s="169"/>
      <c r="N43" s="169"/>
      <c r="O43" s="169"/>
      <c r="P43" s="169"/>
      <c r="Q43" s="169"/>
      <c r="R43" s="170"/>
      <c r="S43" s="168"/>
      <c r="T43" s="168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3"/>
      <c r="AI43" s="174"/>
    </row>
    <row r="44" spans="1:35" s="43" customFormat="1" ht="11.25">
      <c r="A44" s="84">
        <v>6</v>
      </c>
      <c r="B44" s="43" t="s">
        <v>31</v>
      </c>
      <c r="C44" s="85" t="s">
        <v>32</v>
      </c>
      <c r="D44" s="44">
        <v>1</v>
      </c>
      <c r="E44" s="86">
        <v>69</v>
      </c>
      <c r="F44" s="87">
        <v>69</v>
      </c>
      <c r="G44" s="88"/>
      <c r="H44" s="73" t="s">
        <v>33</v>
      </c>
      <c r="I44" s="74"/>
      <c r="J44" s="74"/>
      <c r="K44" s="74"/>
      <c r="L44" s="74"/>
      <c r="M44" s="74"/>
      <c r="N44" s="74"/>
      <c r="O44" s="74"/>
      <c r="P44" s="74"/>
      <c r="Q44" s="74"/>
      <c r="R44" s="78"/>
      <c r="S44" s="88"/>
      <c r="T44" s="88"/>
      <c r="U44" s="49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1"/>
    </row>
    <row r="45" spans="1:35" s="46" customFormat="1">
      <c r="A45" s="52" t="s">
        <v>34</v>
      </c>
      <c r="B45" s="89"/>
      <c r="C45" s="89"/>
      <c r="D45" s="90"/>
      <c r="E45" s="91"/>
      <c r="F45" s="92"/>
      <c r="G45" s="93"/>
      <c r="H45" s="94"/>
      <c r="I45" s="94"/>
      <c r="J45" s="94"/>
      <c r="K45" s="95"/>
    </row>
    <row r="46" spans="1:35" s="106" customFormat="1">
      <c r="A46" s="100"/>
      <c r="B46" s="100"/>
      <c r="C46" s="100"/>
      <c r="D46" s="101"/>
      <c r="E46" s="4"/>
      <c r="F46" s="102"/>
      <c r="G46" s="103"/>
      <c r="H46" s="104"/>
      <c r="I46" s="105"/>
      <c r="J46" s="105"/>
      <c r="K46" s="105"/>
      <c r="L46" s="105"/>
      <c r="M46" s="105"/>
      <c r="N46" s="105"/>
      <c r="O46" s="105"/>
      <c r="P46" s="105"/>
      <c r="Q46" s="105"/>
    </row>
    <row r="47" spans="1:35" s="136" customFormat="1" ht="12.75">
      <c r="A47" s="96"/>
      <c r="B47" s="96"/>
      <c r="C47" s="96"/>
      <c r="D47" s="98"/>
      <c r="E47" s="99"/>
      <c r="F47" s="135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</row>
    <row r="48" spans="1:35" s="67" customFormat="1" ht="12.75">
      <c r="A48" s="128" t="s">
        <v>86</v>
      </c>
      <c r="B48" s="129"/>
      <c r="C48" s="130"/>
      <c r="D48" s="52"/>
      <c r="E48" s="52"/>
      <c r="F48" s="52"/>
      <c r="G48" s="66"/>
      <c r="H48" s="66"/>
      <c r="I48" s="66"/>
      <c r="J48" s="66"/>
      <c r="K48" s="66"/>
      <c r="L48" s="66"/>
      <c r="M48" s="66"/>
    </row>
    <row r="49" spans="1:25" s="17" customFormat="1" ht="11.25">
      <c r="A49" s="13" t="s">
        <v>1</v>
      </c>
      <c r="B49" s="13" t="s">
        <v>2</v>
      </c>
      <c r="C49" s="13" t="s">
        <v>3</v>
      </c>
      <c r="D49" s="14" t="s">
        <v>4</v>
      </c>
      <c r="E49" s="15" t="s">
        <v>36</v>
      </c>
      <c r="F49" s="15" t="s">
        <v>37</v>
      </c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</row>
    <row r="50" spans="1:25" s="43" customFormat="1" ht="11.25">
      <c r="A50" s="45">
        <v>1</v>
      </c>
      <c r="B50" s="137" t="s">
        <v>40</v>
      </c>
      <c r="C50" s="45" t="s">
        <v>41</v>
      </c>
      <c r="D50" s="44" t="s">
        <v>39</v>
      </c>
      <c r="E50" s="138">
        <v>98</v>
      </c>
      <c r="F50" s="138">
        <v>98</v>
      </c>
      <c r="G50" s="35"/>
      <c r="H50" s="73" t="s">
        <v>95</v>
      </c>
      <c r="I50" s="74"/>
      <c r="J50" s="74"/>
      <c r="K50" s="74"/>
      <c r="L50" s="74"/>
      <c r="M50" s="74"/>
      <c r="N50" s="74"/>
      <c r="O50" s="74"/>
      <c r="P50" s="74"/>
      <c r="Q50" s="74"/>
      <c r="R50" s="78"/>
      <c r="S50" s="75"/>
      <c r="T50" s="75"/>
      <c r="U50" s="75"/>
      <c r="V50" s="75"/>
      <c r="W50" s="75"/>
      <c r="X50" s="75"/>
      <c r="Y50" s="75"/>
    </row>
    <row r="51" spans="1:25" s="43" customFormat="1" ht="9.75" customHeight="1">
      <c r="A51" s="45">
        <v>2</v>
      </c>
      <c r="B51" s="137" t="s">
        <v>42</v>
      </c>
      <c r="C51" s="45" t="s">
        <v>43</v>
      </c>
      <c r="D51" s="44" t="s">
        <v>39</v>
      </c>
      <c r="E51" s="138">
        <v>98</v>
      </c>
      <c r="F51" s="138">
        <v>98</v>
      </c>
      <c r="G51" s="35"/>
      <c r="H51" s="73" t="s">
        <v>44</v>
      </c>
      <c r="I51" s="74"/>
      <c r="J51" s="74"/>
      <c r="K51" s="74"/>
      <c r="L51" s="74"/>
      <c r="M51" s="74"/>
      <c r="N51" s="74"/>
      <c r="O51" s="74"/>
      <c r="P51" s="74"/>
      <c r="Q51" s="74"/>
      <c r="R51" s="78"/>
      <c r="S51" s="75"/>
      <c r="T51" s="75"/>
      <c r="U51" s="75"/>
      <c r="V51" s="75"/>
      <c r="W51" s="75"/>
      <c r="X51" s="75"/>
      <c r="Y51" s="75"/>
    </row>
    <row r="52" spans="1:25" s="67" customFormat="1" ht="12.75">
      <c r="A52" s="52" t="s">
        <v>38</v>
      </c>
      <c r="B52" s="52"/>
      <c r="C52" s="52"/>
      <c r="D52" s="90"/>
      <c r="E52" s="94"/>
      <c r="F52" s="187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</row>
    <row r="53" spans="1:25" s="134" customFormat="1" ht="11.25">
      <c r="A53" s="132"/>
      <c r="B53" s="139"/>
      <c r="C53" s="132"/>
      <c r="D53" s="133"/>
      <c r="E53" s="140"/>
      <c r="F53" s="140"/>
      <c r="G53" s="141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3"/>
      <c r="S53" s="143"/>
      <c r="T53" s="143"/>
      <c r="U53" s="143"/>
      <c r="V53" s="143"/>
      <c r="W53" s="142"/>
      <c r="X53" s="142"/>
      <c r="Y53" s="142"/>
    </row>
    <row r="54" spans="1:25" s="62" customFormat="1" ht="11.25">
      <c r="A54" s="11" t="s">
        <v>45</v>
      </c>
      <c r="B54" s="11"/>
      <c r="C54" s="11"/>
      <c r="D54" s="11"/>
      <c r="E54" s="11"/>
      <c r="F54" s="11"/>
      <c r="G54" s="144"/>
    </row>
    <row r="55" spans="1:25" s="31" customFormat="1" ht="11.25">
      <c r="A55" s="48">
        <v>1</v>
      </c>
      <c r="B55" s="31" t="s">
        <v>46</v>
      </c>
      <c r="C55" s="48" t="s">
        <v>47</v>
      </c>
      <c r="D55" s="48"/>
      <c r="E55" s="48"/>
      <c r="F55" s="48"/>
      <c r="G55" s="145"/>
    </row>
    <row r="56" spans="1:25" s="31" customFormat="1" ht="11.25">
      <c r="A56" s="48">
        <v>2</v>
      </c>
      <c r="B56" s="31" t="s">
        <v>48</v>
      </c>
      <c r="C56" s="31" t="s">
        <v>85</v>
      </c>
      <c r="D56" s="146"/>
      <c r="E56" s="147"/>
      <c r="F56" s="147"/>
      <c r="G56" s="148"/>
    </row>
    <row r="57" spans="1:25" s="19" customFormat="1" ht="11.25">
      <c r="A57" s="18">
        <v>3</v>
      </c>
      <c r="B57" s="19" t="s">
        <v>49</v>
      </c>
      <c r="C57" s="25" t="s">
        <v>96</v>
      </c>
      <c r="D57" s="185"/>
      <c r="E57" s="185"/>
      <c r="F57" s="186"/>
      <c r="G57" s="23"/>
    </row>
    <row r="58" spans="1:25" s="43" customFormat="1" ht="11.25">
      <c r="A58" s="45">
        <v>4</v>
      </c>
      <c r="B58" s="43" t="s">
        <v>50</v>
      </c>
      <c r="C58" s="45" t="s">
        <v>51</v>
      </c>
      <c r="D58" s="45"/>
      <c r="E58" s="45"/>
      <c r="F58" s="45"/>
      <c r="G58" s="149"/>
    </row>
    <row r="59" spans="1:25" s="43" customFormat="1" ht="11.25">
      <c r="A59" s="45">
        <v>5</v>
      </c>
      <c r="B59" s="43" t="s">
        <v>52</v>
      </c>
      <c r="C59" s="49" t="s">
        <v>53</v>
      </c>
      <c r="D59" s="50"/>
      <c r="E59" s="50"/>
      <c r="F59" s="50"/>
      <c r="G59" s="50"/>
      <c r="H59" s="50"/>
      <c r="I59" s="51"/>
    </row>
    <row r="60" spans="1:25" s="43" customFormat="1" ht="11.25">
      <c r="A60" s="45">
        <v>6</v>
      </c>
      <c r="B60" s="43" t="s">
        <v>54</v>
      </c>
      <c r="C60" s="49" t="s">
        <v>55</v>
      </c>
      <c r="D60" s="50"/>
      <c r="E60" s="50"/>
      <c r="F60" s="50"/>
      <c r="G60" s="50"/>
      <c r="H60" s="50"/>
      <c r="I60" s="50"/>
      <c r="J60" s="50"/>
      <c r="K60" s="50"/>
      <c r="L60" s="51"/>
    </row>
    <row r="61" spans="1:25" s="43" customFormat="1" ht="12" customHeight="1">
      <c r="A61" s="45">
        <v>7</v>
      </c>
      <c r="B61" s="43" t="s">
        <v>56</v>
      </c>
      <c r="C61" s="45" t="s">
        <v>57</v>
      </c>
      <c r="D61" s="45"/>
      <c r="E61" s="45"/>
      <c r="F61" s="45"/>
      <c r="G61" s="149"/>
    </row>
    <row r="62" spans="1:25" s="43" customFormat="1" ht="12" customHeight="1">
      <c r="A62" s="45">
        <v>8</v>
      </c>
      <c r="B62" s="43" t="s">
        <v>58</v>
      </c>
      <c r="C62" s="45" t="s">
        <v>59</v>
      </c>
      <c r="D62" s="45"/>
      <c r="E62" s="45"/>
      <c r="F62" s="45"/>
      <c r="G62" s="45"/>
      <c r="H62" s="45"/>
    </row>
    <row r="63" spans="1:25" s="43" customFormat="1" ht="12" customHeight="1">
      <c r="A63" s="45">
        <v>9</v>
      </c>
      <c r="B63" s="43" t="s">
        <v>60</v>
      </c>
      <c r="C63" s="45" t="s">
        <v>61</v>
      </c>
      <c r="D63" s="45"/>
      <c r="E63" s="45"/>
      <c r="F63" s="45"/>
      <c r="G63" s="45"/>
      <c r="H63" s="45"/>
    </row>
    <row r="64" spans="1:25" s="43" customFormat="1" ht="12" customHeight="1">
      <c r="A64" s="45">
        <v>10</v>
      </c>
      <c r="B64" s="43" t="s">
        <v>62</v>
      </c>
      <c r="C64" s="45" t="s">
        <v>63</v>
      </c>
      <c r="D64" s="45"/>
      <c r="E64" s="45"/>
      <c r="F64" s="45"/>
      <c r="G64" s="45"/>
      <c r="H64" s="45"/>
    </row>
    <row r="65" spans="1:8" s="43" customFormat="1" ht="12" customHeight="1">
      <c r="A65" s="45">
        <v>11</v>
      </c>
      <c r="B65" s="150" t="s">
        <v>64</v>
      </c>
      <c r="C65" s="45" t="s">
        <v>65</v>
      </c>
      <c r="D65" s="45"/>
      <c r="E65" s="45"/>
      <c r="F65" s="45"/>
      <c r="G65" s="45"/>
      <c r="H65" s="45"/>
    </row>
    <row r="66" spans="1:8" s="43" customFormat="1" ht="12" customHeight="1">
      <c r="A66" s="45">
        <v>12</v>
      </c>
      <c r="B66" s="43" t="s">
        <v>66</v>
      </c>
      <c r="C66" s="45" t="s">
        <v>67</v>
      </c>
      <c r="D66" s="45"/>
      <c r="E66" s="45"/>
      <c r="F66" s="45"/>
      <c r="G66" s="45"/>
      <c r="H66" s="45"/>
    </row>
    <row r="67" spans="1:8" s="43" customFormat="1" ht="12" customHeight="1">
      <c r="A67" s="45">
        <v>13</v>
      </c>
      <c r="B67" s="43" t="s">
        <v>68</v>
      </c>
      <c r="C67" s="45" t="s">
        <v>69</v>
      </c>
      <c r="D67" s="45"/>
      <c r="E67" s="45"/>
      <c r="F67" s="45"/>
      <c r="G67" s="45"/>
      <c r="H67" s="45"/>
    </row>
    <row r="68" spans="1:8" s="43" customFormat="1" ht="12" customHeight="1">
      <c r="A68" s="45">
        <v>14</v>
      </c>
      <c r="B68" s="43" t="s">
        <v>70</v>
      </c>
      <c r="C68" s="45" t="s">
        <v>71</v>
      </c>
      <c r="D68" s="45"/>
      <c r="E68" s="45"/>
      <c r="F68" s="45"/>
      <c r="G68" s="45"/>
      <c r="H68" s="45"/>
    </row>
  </sheetData>
  <mergeCells count="6">
    <mergeCell ref="H41:T41"/>
    <mergeCell ref="E2:I2"/>
    <mergeCell ref="A32:C32"/>
    <mergeCell ref="H14:K14"/>
    <mergeCell ref="H25:T25"/>
    <mergeCell ref="H11:L1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Petrina</dc:creator>
  <cp:lastModifiedBy>Tim</cp:lastModifiedBy>
  <dcterms:created xsi:type="dcterms:W3CDTF">2016-09-08T02:29:20Z</dcterms:created>
  <dcterms:modified xsi:type="dcterms:W3CDTF">2016-10-26T00:15:19Z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-948852569</vt:i4>
  </property>
  <property fmtid="{D5CDD505-2E9C-101B-9397-08002B2CF9AE}" pid="3" name="_NewReviewCycle">
    <vt:lpwstr/>
  </property>
  <property fmtid="{D5CDD505-2E9C-101B-9397-08002B2CF9AE}" pid="4" name="_EmailSubject">
    <vt:lpwstr>Quote for Wireless Nurse Call System.</vt:lpwstr>
  </property>
  <property fmtid="{D5CDD505-2E9C-101B-9397-08002B2CF9AE}" pid="5" name="_AuthorEmail">
    <vt:lpwstr>tim@smartcaller.com.au</vt:lpwstr>
  </property>
  <property fmtid="{D5CDD505-2E9C-101B-9397-08002B2CF9AE}" pid="6" name="_AuthorEmailDisplayName">
    <vt:lpwstr>Tim Long</vt:lpwstr>
  </property>
  <property fmtid="{D5CDD505-2E9C-101B-9397-08002B2CF9AE}" pid="7" name="_PreviousAdHocReviewCycleID">
    <vt:i4>1406030285</vt:i4>
  </property>
  <property fmtid="{D5CDD505-2E9C-101B-9397-08002B2CF9AE}" pid="8" name="_ReviewingToolsShownOnce">
    <vt:lpwstr/>
  </property>
</Properties>
</file>